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345" windowWidth="2400" windowHeight="1065"/>
  </bookViews>
  <sheets>
    <sheet name="CEAA  (2)" sheetId="3" r:id="rId1"/>
    <sheet name="Hoja1" sheetId="4" r:id="rId2"/>
  </sheets>
  <definedNames>
    <definedName name="_xlnm.Print_Area" localSheetId="0">'CEAA  (2)'!$A$1:$H$53</definedName>
    <definedName name="_xlnm.Print_Titles" localSheetId="0">'CEAA  (2)'!$1:$7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 i="4" l="1"/>
  <c r="H52" i="3"/>
  <c r="H48" i="3"/>
  <c r="H41" i="3"/>
  <c r="H19" i="3"/>
  <c r="H53" i="3" s="1"/>
</calcChain>
</file>

<file path=xl/sharedStrings.xml><?xml version="1.0" encoding="utf-8"?>
<sst xmlns="http://schemas.openxmlformats.org/spreadsheetml/2006/main" count="103" uniqueCount="90">
  <si>
    <t>Dirección de Administración</t>
  </si>
  <si>
    <t>Unidad de Administración</t>
  </si>
  <si>
    <t>Coordinación de Conservación y Servicios Generales</t>
  </si>
  <si>
    <t>Rubro</t>
  </si>
  <si>
    <t>Puntuación</t>
  </si>
  <si>
    <t>Subrubro</t>
  </si>
  <si>
    <t>Descripción</t>
  </si>
  <si>
    <t>Requisito</t>
  </si>
  <si>
    <t>Puntaje Unitario</t>
  </si>
  <si>
    <t>Puntaje Máximo</t>
  </si>
  <si>
    <t>I.a.- 
Características de los bienes objeto de la propuesta técnica</t>
  </si>
  <si>
    <t xml:space="preserve">Total Características del Bien. </t>
  </si>
  <si>
    <t xml:space="preserve">II.
Capacidad del Licitante. </t>
  </si>
  <si>
    <t>II.a.-
Capacidad de recursos económicos, técnicos y de equipamiento del licitante</t>
  </si>
  <si>
    <t>II.c.- 
MIPYMES con innovación tecnológica.</t>
  </si>
  <si>
    <t>Total Capacidad del Licitante.</t>
  </si>
  <si>
    <t>III. Experiencia y Especialidad del Licitante.</t>
  </si>
  <si>
    <t>III.a.- 
Experiencia y Especialidad.</t>
  </si>
  <si>
    <t xml:space="preserve">Total Experiencia y Especialidad </t>
  </si>
  <si>
    <t>IV.
Cumplimiento de Contratos.</t>
  </si>
  <si>
    <t>IV.a.- 
Liberación de la Fianzas.</t>
  </si>
  <si>
    <t>Total de Cumplimiento de Contratos</t>
  </si>
  <si>
    <t>TOTAL PROPUESTA TÉCNICA</t>
  </si>
  <si>
    <t>II.d.- 
Políticas y Prácticas de Igualdad de Género</t>
  </si>
  <si>
    <t>En caso de acreditar con certificado otorgado al Licitante que tenga implementadas Políticas y Prácticas de Igualdad de Género, de conformidad y en cumplimiento con la norma NMX-R-025-SCFI-2015 En Igualdad Laboral y No Discriminación, se le asignará:</t>
  </si>
  <si>
    <t>En caso de no acreditar con certificado otorgado al Licitante que tenga implementadas Políticas y Prácticas de Igualdad de Género, de conformidad y en cumplimiento con la norma NMX-R-025-SCFI-2015 En Igualdad Laboral y No Discriminación, no se le asignará puntuación.</t>
  </si>
  <si>
    <t>SE ASIGNARAN DE FORMA PROPORCIONAL POR REGLA SIMPLE DE TRES</t>
  </si>
  <si>
    <t>Coordinación Técnica de Conservación y Servicios Complementarios</t>
  </si>
  <si>
    <t>Division de Conservación</t>
  </si>
  <si>
    <t>Cuando el licitante demuestre menos del personal conforme a la tabla que precede correspondiente a Ingenieros Especialistas (Electromecánico, Mecánico, Mecánico Industrial o relacionado) y Tecnicos calificados (Mecánico, Eléctrico, Electromecánico, Mecánico Industrial o relacionado) por cada partidas ofertada; no será acreedor a puntos.</t>
  </si>
  <si>
    <t xml:space="preserve">II.e.1.- Garantizar el funcionamiento del bien.
</t>
  </si>
  <si>
    <t>II.b.- Discapacitados</t>
  </si>
  <si>
    <t>Rango de Cantidad de Equipos</t>
  </si>
  <si>
    <t>Número de Ingenieros</t>
  </si>
  <si>
    <t>Número de Técnicos</t>
  </si>
  <si>
    <t xml:space="preserve">Aunado a lo anterior para el inciso A y B deberá presentar Constancia del IMSS que confirme que dicho personal forma parte de la planta de empleados del licitante. (SUA), así mismo debera marcar en el documento presentado al personal relacionado para acreditar este requisito. </t>
  </si>
  <si>
    <t>Al licitante que demuestre  que sus ingresos nominales son equivalentes del 17.5% al 20% del monto total de la propuesta económica sin IVA.</t>
  </si>
  <si>
    <t>Al licitante que demuestre  que sus ingresos nominales son equivalentes del 15% al 17.49% del monto total de la propuesta económica sin IVA.</t>
  </si>
  <si>
    <t>Al licitante que demuestre que sus ingresos nominales son equivalentes del 12.5% al 14.99% del monto total de la propuesta económica sin IVA.</t>
  </si>
  <si>
    <t>Al licitante que demuestre que sus ingresos nominales son equivalentes del 10% al 12.49% del monto total de la propuesta económica sin IVA.</t>
  </si>
  <si>
    <t>Al licitante que demuestre que sus ingresos nominales son menores al 10% del monto total de la propuesta económica sin IVA.</t>
  </si>
  <si>
    <r>
      <rPr>
        <b/>
        <sz val="11"/>
        <rFont val="Arial"/>
        <family val="2"/>
      </rPr>
      <t>I.a.1 Propuesta técnica.</t>
    </r>
    <r>
      <rPr>
        <sz val="11"/>
        <rFont val="Arial"/>
        <family val="2"/>
      </rPr>
      <t xml:space="preserve">
Para la obtención de los puntos señalados, la Cédula de descripción técnica del licitante "Formato A-B", deberá acreditar la totalidad de sus caracteristicas técnicas  indicadas en los numerales (S)  con los folletos, catálogos, instructivos y manuales originales del fabricante.
Para ello se deberá referenciar en la Cédula de descripción técnica del licitante "Formato A-B" cada una de las caracteristicas solicitadas indicando el número de página u hoja, numeral y/o párrafo del: folleto o catálogo o instructivo o manual indicado o la combinación diversa de los anteriores.
Así mismo, deberá indicar en Cédula de descripción técnica del licitante "Formato A-B", que cumplirá con cada uno de los requisitos señalados en los numerales [ I ],  [O], [C] y [E] asi como todos sus sub-inscisos.
En caso de que la propuesta tecnica solicitada, incumpla con alguna de las caracteristicas o especificaciones establecidas para alguna de las partidas no se asignará ninguna puntuacion.</t>
    </r>
  </si>
  <si>
    <r>
      <t xml:space="preserve">II.a.-1 Capacidad económica.
</t>
    </r>
    <r>
      <rPr>
        <sz val="11"/>
        <rFont val="Arial"/>
        <family val="2"/>
      </rPr>
      <t>Deberán presentar su última declaración fiscal anual y la última declaración provisional del impuesto sobre la renta, presentadas ante la Secretaria de Hacienda y Crédito Público.</t>
    </r>
  </si>
  <si>
    <r>
      <t xml:space="preserve">II.d.1 Políticas y Prácticas de Igualdad de Género.
</t>
    </r>
    <r>
      <rPr>
        <sz val="11"/>
        <rFont val="Arial"/>
        <family val="2"/>
      </rPr>
      <t xml:space="preserve">Certificado emitido </t>
    </r>
    <r>
      <rPr>
        <sz val="11"/>
        <color rgb="FFFF0000"/>
        <rFont val="Arial"/>
        <family val="2"/>
      </rPr>
      <t xml:space="preserve"> </t>
    </r>
    <r>
      <rPr>
        <sz val="11"/>
        <rFont val="Arial"/>
        <family val="2"/>
      </rPr>
      <t>por las autoridades y organismos facultados para tal efecto, por una Entidad u Organismo de Acreditación conforme a la Ley de Infraestructura de la Calidad, otorgado al Licitante que tenga implementadas Políticas y Prácticas de Igualdad de Género, de conformidad y en cumplimiento con la norma NMX-R-025-SCFI-2015 En Igualdad Laboral y No Discriminación.</t>
    </r>
  </si>
  <si>
    <r>
      <t xml:space="preserve">III.a.2.- Especialidad
</t>
    </r>
    <r>
      <rPr>
        <sz val="11"/>
        <rFont val="Arial"/>
        <family val="2"/>
      </rPr>
      <t xml:space="preserve">Para acreditar la especialidad, la convocante cuantificará con el número de contratos o facturas, en los que se demuestre que el licitante ha suministrado  a cualquier dependencia o institución publica o privada  bienes iguales o de la misma naturaleza de los ofertados con el mismo objeto del proceso de contratación.
Para Instituciones publicas, se deberan presentar contratos formalizados (firmados).
Para instituciones privadas, se debera presentar factura de venta firmada y sellada de recepcion del bien por la institución.
Se deberá anexar relación de Contratos y/o facturas  presentadas en formato excel con la siguiente estructura (Proveedor, Numero de Contrato, Razon social del comprador, Fecha de inicio de contrato, Fecha de termino de contrato, Objeto del Contrato) </t>
    </r>
  </si>
  <si>
    <t>Al licitante que presente escrito manifestando que los bienes ofertados cumplen con el porcentaje de contenido nacional requerido, de conformidad con la Regla 5.</t>
  </si>
  <si>
    <t>Al licitante que no presente escrito manifestando que los bienes ofertados cumplen con el porcentaje de contenido nacional requerido, de conformidad con la Regla 5.</t>
  </si>
  <si>
    <t>Al licitante que acredite la durabilidad o vida util de los equipos, entre 10 y 11 años.</t>
  </si>
  <si>
    <t xml:space="preserve">Al licitante que acredite la durabilidad o vida util de los equipos, mayor a 11 años </t>
  </si>
  <si>
    <t xml:space="preserve">Al licitante que acredite la durabilidad o vida util de los equipos, menor a 10 años </t>
  </si>
  <si>
    <t>En caso de que la empresa no cuente con trabajadores con discapacidad  no se le asiganará puntuación</t>
  </si>
  <si>
    <t xml:space="preserve">Al licitante  que acredite que produce bienes con innovación tecnológica, conforme a la constancia correspondiente emitida por el Instituto Mexicano de la Propiedad Industrial.
</t>
  </si>
  <si>
    <t>En caso de no acreditar que produce bienes con innovación tecnológica, conforme a la constancia correspondiente, no se le asignará puntuación.</t>
  </si>
  <si>
    <r>
      <t xml:space="preserve">II.c.1 Participación de MIPYMES.
</t>
    </r>
    <r>
      <rPr>
        <sz val="11"/>
        <rFont val="Arial"/>
        <family val="2"/>
      </rPr>
      <t>Constancia correspondiente emitida por el Instituto Mexicano de la Propiedad Industrial, la cual no podrá tener una vigencia mayor a cinco años.</t>
    </r>
  </si>
  <si>
    <r>
      <rPr>
        <b/>
        <sz val="11"/>
        <rFont val="Arial"/>
        <family val="2"/>
      </rPr>
      <t>II.a.2. Recursos técnicos.</t>
    </r>
    <r>
      <rPr>
        <sz val="11"/>
        <rFont val="Arial"/>
        <family val="2"/>
      </rPr>
      <t xml:space="preserve">
Para tal efecto deberá  presentar Documento en papel membretado del licitante, firmado por el representante legal del mismo en el que relacione los Ingenieros Especialistas y técnicos calificados para las partidas a ofertar.
</t>
    </r>
    <r>
      <rPr>
        <b/>
        <sz val="11"/>
        <rFont val="Arial"/>
        <family val="2"/>
      </rPr>
      <t>A</t>
    </r>
    <r>
      <rPr>
        <sz val="11"/>
        <rFont val="Arial"/>
        <family val="2"/>
      </rPr>
      <t xml:space="preserve">.  Ingeniero especialista (electromecánico, mecánico, mecánico industrial o relacionado), acreditado mediante:
1.- Cédula profesional o título profesional.
2.- Constancia o certificado expedidos por el fabricante de la marca del equipo ofertado, que compruebe que cuenta con los conocimientos para llevar a cabo la supervisión del suministro, desinstalación, instalación, pruebas de operación, funcionamiento y seguridad, pruebas de arranque y mantenimiento preventivo y correctivo. 
</t>
    </r>
    <r>
      <rPr>
        <b/>
        <sz val="11"/>
        <rFont val="Arial"/>
        <family val="2"/>
      </rPr>
      <t>B.</t>
    </r>
    <r>
      <rPr>
        <sz val="11"/>
        <rFont val="Arial"/>
        <family val="2"/>
      </rPr>
      <t>Tecnicos calificados (Mecánico, Eléctrico, Electromecánico, Mecánico Industrial o relacionado), acreditado mediante:
1.- Constancia o certificado expedidas por el fabricante de la marca del equipo ofertado, que compruebe que cuenta con el conocimiento  para llevar a cabo los trabajos de suministro, desinstalación, instalación, pruebas de operación, funcionamiento y seguridad, pruebas de arranque y mantenimiento preventivo y correctivo,  firmada y fechada.</t>
    </r>
  </si>
  <si>
    <r>
      <t xml:space="preserve">IV.a.1.- Liberación de la Fianza.
</t>
    </r>
    <r>
      <rPr>
        <sz val="11"/>
        <rFont val="Arial"/>
        <family val="2"/>
      </rPr>
      <t>Se podrá acreditar mediante:
1.- Para Instituciones publicas, se deberá presentar escrito emitido por la contratante (el o los clientes del licitante), en el que conste la liberación de la garantía de cumplimiento o la manifestación expresa del cliente sobre el cumplimiento total del contrato, (indicar numero de contrato de referencia), asi  mismo que deberá estar firmada y sellada de recepción del bien por la Institución o la manifestación expresa de la contratante sobre el cumplimiento total de los contratos presentados en el rubro “Experiencia y Especialidad del Licitante”.
2.- Para Instituciones privadas, se debera presentar factura de venta firmada y sellada de recepcion del bien por la institución o la manifestación expresa del cliente sobre el cumplimiento total del contrato, (indicar numero de contrato o factura de referencia)
Es importante señalar que las liberaciones de las garantías de cumplimiento, así como las facturas de venta tienen que estar ligadas con los contratos presentados en el rubro “Experiencia y Especialidad del Licitante”.</t>
    </r>
  </si>
  <si>
    <t>A licitante que  cuente con trabajadores con discapacidad en una proporción mayor al 5%  del numero total de su planta de empleados, con una antigüedad igual o mayor  a seis meses.</t>
  </si>
  <si>
    <t>A licitante que cuente con trabajadores con discapacidad del 5 % del numero total de su planta de empleados con una antigüedad igual o mayor a seis meses.</t>
  </si>
  <si>
    <t xml:space="preserve">II.e.- 
Garantías </t>
  </si>
  <si>
    <r>
      <t xml:space="preserve">Al licitante que otorgue una garantía respecto de los bienes igual o mayor a </t>
    </r>
    <r>
      <rPr>
        <b/>
        <sz val="11"/>
        <rFont val="Arial"/>
        <family val="2"/>
      </rPr>
      <t xml:space="preserve">36 meses </t>
    </r>
    <r>
      <rPr>
        <sz val="11"/>
        <rFont val="Arial"/>
        <family val="2"/>
      </rPr>
      <t xml:space="preserve">de garantía para los bienes objeto de esta licitación, sin costo para el IMSS, así como el contrato de mantenimiento preventivo y correctivo contratado con el fabricante con la frecuencia recomendada por el mismo, e inscrita en el manual de operacion del equipo por el tiempo que dure la garantia </t>
    </r>
  </si>
  <si>
    <r>
      <t xml:space="preserve">Al licitante que otorgue una garantía respecto de los bienes de igual o mayor a </t>
    </r>
    <r>
      <rPr>
        <b/>
        <sz val="11"/>
        <rFont val="Arial"/>
        <family val="2"/>
      </rPr>
      <t>12 meses</t>
    </r>
    <r>
      <rPr>
        <sz val="11"/>
        <rFont val="Arial"/>
        <family val="2"/>
      </rPr>
      <t xml:space="preserve">  y menor a 36 meses de garantía para para los bienes objeto de esta licitación, sin costo para el IMSS, así como el contrato de mantenimiento preventivo y correctivo contratado con el fabricante con la frecuencia recomendada por el mismo e inscrita en el manual de operacion del equipo por el tiempo que dure la garantia </t>
    </r>
  </si>
  <si>
    <r>
      <t xml:space="preserve">III.a.1.- Experiencia.
</t>
    </r>
    <r>
      <rPr>
        <sz val="11"/>
        <rFont val="Arial"/>
        <family val="2"/>
      </rPr>
      <t>Para acreditar la experiencia, la convocante cuantificará con la copia de los contratos o facturas, el tiempo en años, en que el licitante ha suministrado a cualquier dependencia o Institución publica o privada,  bienes de iguales o de la misma naturaleza de los ofertados con el mismo objeto del proceso de contratación.
Para Instituciones publicas, se deberan presentar contratos formalizados (firmados).
Para instituciones privadas, se debera presentar factura de venta firmada y sellada de recepcion del bien por la institución.
Se deberá anexar relación de Contratos y/o facturas  presentadas en formato excel con la siguiente estructura (Proveedor, Numero de Contrato, Razon social del comprador, Fecha de inicio de contrato, Fecha de termino de contrato, Objeto del Contrato) 
Nota: Se hace hincapie que el numero de años constituye el requisito a cumplir, y no asi el numero de contratos, cuya cantidad no conlleva a otorgar mas o menos puntuacion o unidades porcentuales.</t>
    </r>
  </si>
  <si>
    <t>Al licitante que no acredite experiencia con contratos o facturas formalizadas y concluidas, cuyo objeto sea relacionado a la adquisición de bienes similares al objeto de la presente licitación, no se le asignará puntuación.</t>
  </si>
  <si>
    <t>Al licitante que presente no presente contratos o facturas formalizadas y concluidas, cuyo objeto sea relacionado a la adquisición de bienes similares al objeto de la presente licitación, no se le asignará puntuación.</t>
  </si>
  <si>
    <r>
      <t xml:space="preserve">II.b.1 Participación de discapacitados.
</t>
    </r>
    <r>
      <rPr>
        <sz val="11"/>
        <rFont val="Arial"/>
        <family val="2"/>
      </rPr>
      <t xml:space="preserve">
EL oficio de certificado de discapacidad  emitido por Instituto Mexicano del Seguro Social cuya antigüedad no sea inferior a seis meses anteriores a la fecha de presentación de proposiciones.
</t>
    </r>
  </si>
  <si>
    <t>I.a.1 Propuesta técnica.</t>
  </si>
  <si>
    <t>Técnicos</t>
  </si>
  <si>
    <r>
      <t>I.</t>
    </r>
    <r>
      <rPr>
        <b/>
        <sz val="11"/>
        <rFont val="Times New Roman"/>
        <family val="1"/>
      </rPr>
      <t xml:space="preserve"> 
</t>
    </r>
    <r>
      <rPr>
        <b/>
        <sz val="11"/>
        <rFont val="Arial"/>
        <family val="2"/>
      </rPr>
      <t>Características del bien(es) objeto de la propuesta técnica</t>
    </r>
  </si>
  <si>
    <r>
      <t xml:space="preserve">Al licitante que cumpla con la totalidad de los requisitos solicitados en el </t>
    </r>
    <r>
      <rPr>
        <b/>
        <i/>
        <sz val="11"/>
        <rFont val="Arial"/>
        <family val="2"/>
      </rPr>
      <t>Anexo 1: Cédula de Especificaciones Técnicas de los Bienes</t>
    </r>
  </si>
  <si>
    <r>
      <rPr>
        <b/>
        <sz val="11"/>
        <rFont val="Arial"/>
        <family val="2"/>
      </rPr>
      <t>I.a.2 Propuesta técnica.- Técnicos</t>
    </r>
    <r>
      <rPr>
        <sz val="11"/>
        <rFont val="Arial"/>
        <family val="2"/>
      </rPr>
      <t xml:space="preserve">
Para la obtención de los puntos adicionales, en cada uno de los  incisos 1, 2, 3 y 4  se debera integrar en la Cédula de descripción técnica del licitante y acreditar mediante folletos, catálogos, instructivos y manuales originales del fabricante.
Para ello se deberá referenciar en la Cédula de descripción técnica del licitante cada una de las caracteristicas solicitadas indicando el número de página u hoja, numeral y/o párrafo del: folleto o catálogo o instructivo o manual indicado o la combinación diversa de los anteriores.</t>
    </r>
  </si>
  <si>
    <r>
      <t xml:space="preserve">1.- Al licitante que proponga sistema de inyección de aire en cabina de acuerdo al volumen de la cabina  con aditamento para esterilizacion y purificacion del aire inyectado en la cabina en el </t>
    </r>
    <r>
      <rPr>
        <b/>
        <i/>
        <sz val="11"/>
        <color theme="1"/>
        <rFont val="Arial"/>
        <family val="2"/>
      </rPr>
      <t xml:space="preserve"> Anexo 1: Cédula de Especificaciones Técnicas de los Bienes.</t>
    </r>
  </si>
  <si>
    <r>
      <t xml:space="preserve">3.- Al licitante que proponga una fuente energía de emergencia para garantizar  la continuidad del funcionamiento del elevador en un contingencia por falla de suministro de energía eléctrica  el </t>
    </r>
    <r>
      <rPr>
        <b/>
        <i/>
        <sz val="11"/>
        <color theme="1"/>
        <rFont val="Arial"/>
        <family val="2"/>
      </rPr>
      <t xml:space="preserve"> Anexo 1: Cédula de Especificaciones Técnicas de los Bienes.</t>
    </r>
  </si>
  <si>
    <r>
      <t>4.- Al licitante que proponga   sistema integral de Circuito Cerrado de Televisión en la zona que designe el JCU</t>
    </r>
    <r>
      <rPr>
        <b/>
        <i/>
        <sz val="11"/>
        <color theme="1"/>
        <rFont val="Arial"/>
        <family val="2"/>
      </rPr>
      <t xml:space="preserve"> Anexo 1: Cédula de Especificaciones Técnicas de los Bienes.</t>
    </r>
  </si>
  <si>
    <r>
      <t xml:space="preserve">Al licitante que demuestre contar con maquinaria y equipo para la fabricación de los equipos, equivalente o mayor al </t>
    </r>
    <r>
      <rPr>
        <b/>
        <sz val="11"/>
        <rFont val="Arial"/>
        <family val="2"/>
      </rPr>
      <t>20.00%</t>
    </r>
    <r>
      <rPr>
        <sz val="11"/>
        <rFont val="Arial"/>
        <family val="2"/>
      </rPr>
      <t xml:space="preserve"> a su capital social o capital contable según regimen fiscal en el que se encuentre inscrito.</t>
    </r>
  </si>
  <si>
    <r>
      <t>Al licitante que demuestre contar con maquinaria y equipo para la fabricación de  los equipos, equivalente o mayor al</t>
    </r>
    <r>
      <rPr>
        <b/>
        <sz val="11"/>
        <rFont val="Arial"/>
        <family val="2"/>
      </rPr>
      <t xml:space="preserve"> 17.5</t>
    </r>
    <r>
      <rPr>
        <sz val="11"/>
        <rFont val="Arial"/>
        <family val="2"/>
      </rPr>
      <t xml:space="preserve"> al </t>
    </r>
    <r>
      <rPr>
        <b/>
        <sz val="11"/>
        <rFont val="Arial"/>
        <family val="2"/>
      </rPr>
      <t>19.99 %</t>
    </r>
    <r>
      <rPr>
        <sz val="11"/>
        <rFont val="Arial"/>
        <family val="2"/>
      </rPr>
      <t xml:space="preserve"> a su capital social o capital contable según regimen fiscal en el que se encuentre inscrito.</t>
    </r>
  </si>
  <si>
    <r>
      <t>Al licitante que demuestre contar con maquinaria y equipo para la fabricación de  los equipos, equivalente o mayor al</t>
    </r>
    <r>
      <rPr>
        <b/>
        <sz val="11"/>
        <rFont val="Arial"/>
        <family val="2"/>
      </rPr>
      <t xml:space="preserve"> 15.00</t>
    </r>
    <r>
      <rPr>
        <sz val="11"/>
        <rFont val="Arial"/>
        <family val="2"/>
      </rPr>
      <t xml:space="preserve"> al </t>
    </r>
    <r>
      <rPr>
        <b/>
        <sz val="11"/>
        <rFont val="Arial"/>
        <family val="2"/>
      </rPr>
      <t>17.49 %</t>
    </r>
    <r>
      <rPr>
        <sz val="11"/>
        <rFont val="Arial"/>
        <family val="2"/>
      </rPr>
      <t xml:space="preserve"> a su capital social o capital contable según regimen fiscal en el que se encuentre inscrito.</t>
    </r>
  </si>
  <si>
    <r>
      <t xml:space="preserve">Al licitante que demuestre contar con maquinaria y equipo para la fabricación de  los equipos, equivalente o mayor al </t>
    </r>
    <r>
      <rPr>
        <b/>
        <sz val="11"/>
        <rFont val="Arial"/>
        <family val="2"/>
      </rPr>
      <t>13.5</t>
    </r>
    <r>
      <rPr>
        <sz val="11"/>
        <rFont val="Arial"/>
        <family val="2"/>
      </rPr>
      <t xml:space="preserve"> al </t>
    </r>
    <r>
      <rPr>
        <b/>
        <sz val="11"/>
        <rFont val="Arial"/>
        <family val="2"/>
      </rPr>
      <t>14.99 %</t>
    </r>
    <r>
      <rPr>
        <sz val="11"/>
        <rFont val="Arial"/>
        <family val="2"/>
      </rPr>
      <t xml:space="preserve"> a su capital social o capital contable según regimen fiscal en el que se encuentre inscrito.</t>
    </r>
  </si>
  <si>
    <r>
      <t>Al licitante que demuestre contar con maquinaria y equipo para la fabricación de los equipos, menor a</t>
    </r>
    <r>
      <rPr>
        <b/>
        <sz val="11"/>
        <rFont val="Arial"/>
        <family val="2"/>
      </rPr>
      <t xml:space="preserve"> 13.5 %</t>
    </r>
    <r>
      <rPr>
        <sz val="11"/>
        <rFont val="Arial"/>
        <family val="2"/>
      </rPr>
      <t xml:space="preserve"> a su capital social o capital contable según regimen fiscal en el que se encuentre inscrito.</t>
    </r>
  </si>
  <si>
    <r>
      <t xml:space="preserve">I.a.4 Durabilidad o vida útil del bien.
</t>
    </r>
    <r>
      <rPr>
        <sz val="11"/>
        <rFont val="Arial"/>
        <family val="2"/>
      </rPr>
      <t>Para la obtención de estos puntos deberá presentar lo siguientes documentos:
1.- Documento membretado del fabricante firmado por el representante legal, en el que se manifieste la durabilidad de los equipos.
2.- Documento del Cliente manifestando la existencia del Equipo en sus instalaciones y el estado de funcionamiento, indicando los años de operación e  incluyendo fotografias legibles del equipo, placa de datos y placa de marca que constate la marca del bien.</t>
    </r>
  </si>
  <si>
    <r>
      <t xml:space="preserve">2.- Al licitante que proponga un sistema de monitoreo del funcionamiento del elevador via remota que tenga terminal en la Jefatura de conservacion de Unidad  el  </t>
    </r>
    <r>
      <rPr>
        <b/>
        <i/>
        <sz val="11"/>
        <color theme="1"/>
        <rFont val="Arial"/>
        <family val="2"/>
      </rPr>
      <t>Anexo 1: Cédula de Especificaciones Técnicas de los Bienes.</t>
    </r>
  </si>
  <si>
    <r>
      <rPr>
        <b/>
        <sz val="11"/>
        <rFont val="Arial"/>
        <family val="2"/>
      </rPr>
      <t>II.a.3.- Recursos de equipamiento.</t>
    </r>
    <r>
      <rPr>
        <sz val="11"/>
        <rFont val="Arial"/>
        <family val="2"/>
      </rPr>
      <t xml:space="preserve">
Deberán presentar el Estado Financiero  que permita identificar  el monto invertido en Maquinaria y Equipo para la fabricación de los equpos  y el Capital Contable, el cual deberá ser dictaminado, así mismo deberá acompañar la cédula profesional del contador que lo elabora y debera ser firmado por el representante legal de la Empresa.
</t>
    </r>
  </si>
  <si>
    <r>
      <rPr>
        <b/>
        <sz val="11"/>
        <rFont val="Arial"/>
        <family val="2"/>
      </rPr>
      <t xml:space="preserve">I.a.3. Contenido nacional. </t>
    </r>
    <r>
      <rPr>
        <sz val="11"/>
        <rFont val="Arial"/>
        <family val="2"/>
      </rPr>
      <t xml:space="preserve">
Deberán presentar ante la convocante un escrito en el que manifiesten, bajo protesta de decir verdad, que:
a) Los bienes que ofertan para las partidas respectivas y que entregarán, serán producidos en los Estados Unidos Mexicanos, y además contendrán como mínimo el 65 %  de contenido nacional de conformidad con la Regla 5 de las REGLAS PARA LA DETERMINACION, ACREDITACION Y VERIFICACION DEL CONTENIDO NACIONAL,
b)   Que tienen conocimiento de lo establecido en el 
segundo párrafo del artículo 57 de la Ley de Adquisiciones, en el sentido de que, en caso de ser requeridos, exhibirán la información documental y/o permitirán la inspección física de la planta industrial en la que se producen los bienes ofertados y adjudicados, a fin de que la Secretaría verifique el cumplimiento de los requisitos sobre el contenido nacional de dichos bienes.
Los licitantes podrán presentar la manifestación prevista en la Regla 5 de las REGLAS PARA LA DETERMINACION, ACREDITACION Y VERIFICACION DEL CONTENIDO NACIONAL, en escrito libre o utilizando formato establecido.
</t>
    </r>
  </si>
  <si>
    <t xml:space="preserve">CRITERIOS DE EVALUACIÓN </t>
  </si>
  <si>
    <t>Al licitante que acredite con contratos o facturas formalizadas y concluidas de 6 a 10 años de experiencia, comprendidos en el periodo de  2013 a  2023.</t>
  </si>
  <si>
    <t>Al licitante que acredite como número mínimo requerido de contratos o facturas formalizadas y concluidas en el intervalo menor de 6 años y al menos  1 año en el periodo de  2013 a  2023.
Se asignara la mayor puntuacion al licitante o licitantes que acrediten el maximo de experiencia (6 años) y se distribuira de manera proporcional la puntuacion o unidades porcentuales a los demas licitantes, aplicando para ello una regla de tres.</t>
  </si>
  <si>
    <t>Al licitante que presente de 6 a 10 contratos o facturas formalizadas y que correspondan a los ejercicios fiscales de  2013 a  2023, cuyo objeto sea relacionado a la adquisición de bienes similares al objeto de la presente licitación.</t>
  </si>
  <si>
    <t>Al licitante que presente menos de 6 y al menos 1 contratos o facturas formalizados y que correspondan a los ejercicios fiscales de 2013 a 2023, cuyo objeto sea relacionado a la adquisición de bienes similares al objeto de la presente licitación</t>
  </si>
  <si>
    <t>Al licitante que demuestre tener de 6 a 10 contratos cumplidos satisfactoriamente establecidos en el periodo de 2013 a  2023.</t>
  </si>
  <si>
    <t>Al licitante que demuestre tener menos de 6 y al menos 1 contrato cumplido satisfactoriamente establecidos en el periodo de  2013 a  2023.</t>
  </si>
  <si>
    <t>Al licitante que no demuestre tener contratos cumplidos satisfactoriamente establecidos en el periodo de 2013 a 2023, no se le asignará puntuación.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</si>
</sst>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name val="Calibri"/>
      <family val="2"/>
      <scheme val="minor"/>
    </font>
    <font>
      <b/>
      <sz val="11"/>
      <name val="Calibri"/>
      <family val="2"/>
      <scheme val="minor"/>
    </font>
    <font>
      <b/>
      <sz val="12"/>
      <name val="Calibri"/>
      <family val="2"/>
    </font>
    <font>
      <b/>
      <sz val="11"/>
      <name val="Calibri"/>
      <family val="2"/>
    </font>
    <font>
      <b/>
      <sz val="14"/>
      <name val="Calibri"/>
      <family val="2"/>
      <scheme val="minor"/>
    </font>
    <font>
      <sz val="8"/>
      <name val="Arial"/>
      <family val="2"/>
    </font>
    <font>
      <sz val="10"/>
      <name val="Arial"/>
      <family val="2"/>
    </font>
    <font>
      <sz val="12"/>
      <color theme="1"/>
      <name val="Cambria"/>
      <family val="1"/>
    </font>
    <font>
      <b/>
      <sz val="7"/>
      <color rgb="FF000000"/>
      <name val="Montserrat Medium"/>
    </font>
    <font>
      <b/>
      <sz val="7"/>
      <color theme="1"/>
      <name val="Montserrat Medium"/>
    </font>
    <font>
      <sz val="7"/>
      <color theme="1"/>
      <name val="Montserrat Medium"/>
    </font>
    <font>
      <sz val="7"/>
      <color rgb="FF000000"/>
      <name val="Montserrat Medium"/>
    </font>
    <font>
      <b/>
      <sz val="11"/>
      <name val="Arial"/>
      <family val="2"/>
    </font>
    <font>
      <sz val="11"/>
      <name val="Arial"/>
      <family val="2"/>
    </font>
    <font>
      <sz val="11"/>
      <color rgb="FFFF0000"/>
      <name val="Arial"/>
      <family val="2"/>
    </font>
    <font>
      <sz val="10"/>
      <name val="Calibri"/>
      <family val="2"/>
      <scheme val="minor"/>
    </font>
    <font>
      <b/>
      <sz val="11"/>
      <name val="Times New Roman"/>
      <family val="1"/>
    </font>
    <font>
      <b/>
      <sz val="11"/>
      <color theme="0"/>
      <name val="Arial"/>
      <family val="2"/>
    </font>
    <font>
      <b/>
      <i/>
      <sz val="11"/>
      <name val="Arial"/>
      <family val="2"/>
    </font>
    <font>
      <sz val="11"/>
      <color theme="1"/>
      <name val="Arial"/>
      <family val="2"/>
    </font>
    <font>
      <b/>
      <i/>
      <sz val="11"/>
      <color theme="1"/>
      <name val="Arial"/>
      <family val="2"/>
    </font>
  </fonts>
  <fills count="9">
    <fill>
      <patternFill patternType="none"/>
    </fill>
    <fill>
      <patternFill patternType="gray125"/>
    </fill>
    <fill>
      <patternFill patternType="solid">
        <fgColor rgb="FFA6A6A6"/>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1" fillId="0" borderId="0" xfId="0" applyFont="1" applyAlignment="1">
      <alignment horizontal="center" vertical="center"/>
    </xf>
    <xf numFmtId="0" fontId="2" fillId="0" borderId="0" xfId="0" applyFont="1"/>
    <xf numFmtId="0" fontId="3" fillId="0" borderId="0" xfId="0" applyFont="1" applyAlignment="1">
      <alignment horizontal="right"/>
    </xf>
    <xf numFmtId="0" fontId="4" fillId="0" borderId="0" xfId="0" applyFont="1" applyAlignment="1">
      <alignment horizontal="right"/>
    </xf>
    <xf numFmtId="0" fontId="6" fillId="0" borderId="0" xfId="0" applyFont="1" applyAlignment="1">
      <alignment horizontal="center" vertical="center"/>
    </xf>
    <xf numFmtId="2" fontId="7" fillId="3" borderId="1" xfId="0" applyNumberFormat="1"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8" fillId="0" borderId="4" xfId="0" applyFont="1" applyBorder="1" applyAlignment="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4" xfId="0" applyFont="1" applyBorder="1" applyAlignment="1">
      <alignment horizontal="center" vertical="center"/>
    </xf>
    <xf numFmtId="0" fontId="11" fillId="0" borderId="0" xfId="0" applyFont="1" applyAlignment="1">
      <alignment horizontal="center" vertical="center" wrapText="1"/>
    </xf>
    <xf numFmtId="0" fontId="10"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2" fontId="14" fillId="0" borderId="1" xfId="0" applyNumberFormat="1" applyFont="1" applyBorder="1" applyAlignment="1">
      <alignment horizontal="center" vertical="center"/>
    </xf>
    <xf numFmtId="2" fontId="14" fillId="3" borderId="1" xfId="0" applyNumberFormat="1" applyFont="1" applyFill="1" applyBorder="1" applyAlignment="1">
      <alignment horizontal="center" vertical="center"/>
    </xf>
    <xf numFmtId="2" fontId="14" fillId="7" borderId="1" xfId="0" applyNumberFormat="1" applyFont="1" applyFill="1" applyBorder="1" applyAlignment="1">
      <alignment horizontal="center" vertical="center"/>
    </xf>
    <xf numFmtId="2" fontId="13" fillId="4" borderId="1" xfId="0" applyNumberFormat="1" applyFont="1" applyFill="1" applyBorder="1" applyAlignment="1">
      <alignment horizontal="center" vertical="center" wrapText="1"/>
    </xf>
    <xf numFmtId="0" fontId="14" fillId="3" borderId="1" xfId="0" applyFont="1" applyFill="1" applyBorder="1" applyAlignment="1">
      <alignment horizontal="justify" vertical="top" wrapText="1"/>
    </xf>
    <xf numFmtId="0" fontId="14" fillId="3" borderId="1" xfId="0" applyFont="1" applyFill="1" applyBorder="1" applyAlignment="1">
      <alignment horizontal="justify" vertical="center" wrapText="1"/>
    </xf>
    <xf numFmtId="2" fontId="14" fillId="0" borderId="1" xfId="0" applyNumberFormat="1" applyFont="1" applyBorder="1" applyAlignment="1">
      <alignment horizontal="center" vertical="center" wrapText="1"/>
    </xf>
    <xf numFmtId="0" fontId="14" fillId="3" borderId="0" xfId="0" applyFont="1" applyFill="1" applyAlignment="1">
      <alignment horizontal="center" vertical="center" wrapText="1"/>
    </xf>
    <xf numFmtId="2" fontId="14" fillId="0" borderId="0" xfId="0" applyNumberFormat="1" applyFont="1" applyAlignment="1">
      <alignment horizontal="center" vertical="center" wrapText="1"/>
    </xf>
    <xf numFmtId="2" fontId="14" fillId="3" borderId="1" xfId="0" applyNumberFormat="1" applyFont="1" applyFill="1" applyBorder="1" applyAlignment="1">
      <alignment horizontal="center" vertical="center" wrapText="1"/>
    </xf>
    <xf numFmtId="2" fontId="14" fillId="8" borderId="0" xfId="0" applyNumberFormat="1" applyFont="1" applyFill="1" applyAlignment="1">
      <alignment vertical="center" wrapText="1"/>
    </xf>
    <xf numFmtId="2" fontId="13" fillId="7" borderId="1" xfId="0" applyNumberFormat="1" applyFont="1" applyFill="1" applyBorder="1" applyAlignment="1">
      <alignment horizontal="center" vertical="center" wrapText="1"/>
    </xf>
    <xf numFmtId="2" fontId="13" fillId="6" borderId="1" xfId="0" applyNumberFormat="1"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0" fontId="14" fillId="0" borderId="1" xfId="0" applyFont="1" applyBorder="1" applyAlignment="1">
      <alignment horizontal="justify" vertical="center" wrapText="1"/>
    </xf>
    <xf numFmtId="0" fontId="16" fillId="0" borderId="0" xfId="0" applyFont="1" applyAlignment="1">
      <alignment wrapText="1"/>
    </xf>
    <xf numFmtId="0" fontId="18" fillId="0" borderId="6" xfId="0" applyFont="1" applyBorder="1" applyAlignment="1">
      <alignment horizontal="justify" vertical="center" wrapText="1"/>
    </xf>
    <xf numFmtId="2" fontId="14" fillId="0" borderId="10"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0" fontId="13" fillId="0" borderId="6" xfId="0" applyFont="1" applyBorder="1" applyAlignment="1">
      <alignment vertical="top"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6" xfId="0" applyFont="1" applyBorder="1" applyAlignment="1">
      <alignment horizontal="center" vertical="top" wrapText="1"/>
    </xf>
    <xf numFmtId="0" fontId="13" fillId="0" borderId="7" xfId="0" applyFont="1" applyBorder="1" applyAlignment="1">
      <alignment horizontal="center" vertical="top" wrapText="1"/>
    </xf>
    <xf numFmtId="0" fontId="14" fillId="0" borderId="11" xfId="0" applyFont="1" applyBorder="1" applyAlignment="1">
      <alignment horizontal="left" vertical="top" wrapText="1"/>
    </xf>
    <xf numFmtId="2" fontId="14" fillId="0" borderId="6" xfId="0" applyNumberFormat="1" applyFont="1" applyBorder="1" applyAlignment="1">
      <alignment horizontal="center" vertical="center"/>
    </xf>
    <xf numFmtId="2" fontId="14" fillId="0" borderId="8" xfId="0" applyNumberFormat="1" applyFont="1" applyBorder="1" applyAlignment="1">
      <alignment horizontal="center" vertical="center"/>
    </xf>
    <xf numFmtId="0" fontId="14" fillId="3" borderId="9" xfId="0" applyFont="1" applyFill="1" applyBorder="1" applyAlignment="1">
      <alignment horizontal="justify" vertical="center" wrapText="1"/>
    </xf>
    <xf numFmtId="0" fontId="14" fillId="3" borderId="10" xfId="0" applyFont="1" applyFill="1" applyBorder="1" applyAlignment="1">
      <alignment horizontal="justify" vertical="center" wrapText="1"/>
    </xf>
    <xf numFmtId="0" fontId="18" fillId="0" borderId="9"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20" fillId="0" borderId="9" xfId="0" applyFont="1" applyBorder="1" applyAlignment="1">
      <alignment horizontal="left" vertical="center" wrapText="1"/>
    </xf>
    <xf numFmtId="0" fontId="20" fillId="0" borderId="10" xfId="0" applyFont="1" applyBorder="1" applyAlignment="1">
      <alignment horizontal="left" vertical="center" wrapText="1"/>
    </xf>
    <xf numFmtId="0" fontId="14" fillId="3" borderId="1" xfId="0" applyFont="1" applyFill="1" applyBorder="1" applyAlignment="1">
      <alignment horizontal="justify" vertical="center" wrapText="1"/>
    </xf>
    <xf numFmtId="0" fontId="13" fillId="4" borderId="1" xfId="0" applyFont="1" applyFill="1" applyBorder="1" applyAlignment="1">
      <alignment horizontal="justify" vertical="center" wrapText="1"/>
    </xf>
    <xf numFmtId="0" fontId="13" fillId="3" borderId="1" xfId="0" applyFont="1" applyFill="1" applyBorder="1" applyAlignment="1">
      <alignment horizontal="justify"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3" fillId="0" borderId="8" xfId="0" applyFont="1" applyBorder="1" applyAlignment="1">
      <alignment horizontal="center" vertical="top" wrapText="1"/>
    </xf>
    <xf numFmtId="2" fontId="13" fillId="0" borderId="7" xfId="0" applyNumberFormat="1" applyFont="1" applyBorder="1" applyAlignment="1">
      <alignment horizontal="center" vertical="top" wrapText="1"/>
    </xf>
    <xf numFmtId="2" fontId="13" fillId="0" borderId="8" xfId="0" applyNumberFormat="1" applyFont="1" applyBorder="1" applyAlignment="1">
      <alignment horizontal="center" vertical="top" wrapText="1"/>
    </xf>
    <xf numFmtId="0" fontId="14" fillId="0" borderId="1" xfId="0" applyFont="1" applyBorder="1" applyAlignment="1">
      <alignment horizontal="left" vertical="top" wrapText="1"/>
    </xf>
    <xf numFmtId="0" fontId="5" fillId="0" borderId="5"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Border="1" applyAlignment="1">
      <alignment horizontal="justify" vertical="top" wrapText="1"/>
    </xf>
    <xf numFmtId="0" fontId="14" fillId="3" borderId="1" xfId="0" applyFont="1" applyFill="1" applyBorder="1" applyAlignment="1">
      <alignment horizontal="justify" vertical="top" wrapText="1"/>
    </xf>
    <xf numFmtId="0" fontId="13" fillId="3" borderId="1" xfId="0" applyFont="1" applyFill="1" applyBorder="1" applyAlignment="1">
      <alignment horizontal="justify" vertical="top" wrapText="1"/>
    </xf>
    <xf numFmtId="0" fontId="14" fillId="0" borderId="1" xfId="0" applyFont="1" applyBorder="1" applyAlignment="1">
      <alignment horizontal="justify" vertical="center" wrapText="1"/>
    </xf>
    <xf numFmtId="2" fontId="14" fillId="0" borderId="1" xfId="0" applyNumberFormat="1" applyFont="1" applyBorder="1" applyAlignment="1">
      <alignment horizontal="center" vertical="center"/>
    </xf>
    <xf numFmtId="0" fontId="13" fillId="0" borderId="1" xfId="0" applyFont="1" applyBorder="1" applyAlignment="1">
      <alignment horizontal="justify" vertical="center" wrapText="1"/>
    </xf>
    <xf numFmtId="2" fontId="13" fillId="0" borderId="1" xfId="0" applyNumberFormat="1" applyFont="1" applyBorder="1" applyAlignment="1">
      <alignment horizontal="center" vertical="top" wrapText="1"/>
    </xf>
    <xf numFmtId="2" fontId="1" fillId="0" borderId="0" xfId="0" applyNumberFormat="1" applyFont="1" applyAlignment="1">
      <alignment horizontal="center"/>
    </xf>
    <xf numFmtId="2" fontId="14" fillId="0" borderId="1" xfId="0" applyNumberFormat="1" applyFont="1" applyBorder="1" applyAlignment="1">
      <alignment horizontal="center" vertical="center" wrapText="1"/>
    </xf>
    <xf numFmtId="0" fontId="13" fillId="0" borderId="8" xfId="0" applyFont="1" applyBorder="1" applyAlignment="1">
      <alignment horizontal="left" vertical="top" wrapText="1"/>
    </xf>
    <xf numFmtId="2" fontId="14" fillId="0" borderId="0" xfId="0" applyNumberFormat="1" applyFont="1" applyAlignment="1">
      <alignment horizontal="center" vertical="center" wrapText="1"/>
    </xf>
    <xf numFmtId="0" fontId="13" fillId="6" borderId="1" xfId="0" applyFont="1" applyFill="1" applyBorder="1" applyAlignment="1">
      <alignment horizontal="left" vertical="center" wrapText="1"/>
    </xf>
    <xf numFmtId="0" fontId="13" fillId="4" borderId="1" xfId="0" applyFont="1" applyFill="1" applyBorder="1" applyAlignment="1">
      <alignment horizontal="right" vertical="center" wrapText="1"/>
    </xf>
    <xf numFmtId="0" fontId="14" fillId="0" borderId="9" xfId="0" applyFont="1" applyBorder="1" applyAlignment="1">
      <alignment horizontal="justify" vertical="center" wrapText="1"/>
    </xf>
    <xf numFmtId="0" fontId="14" fillId="0" borderId="10" xfId="0" applyFont="1" applyBorder="1" applyAlignment="1">
      <alignment horizontal="justify" vertical="center" wrapText="1"/>
    </xf>
    <xf numFmtId="0" fontId="13" fillId="5" borderId="6" xfId="0" applyFont="1" applyFill="1" applyBorder="1" applyAlignment="1">
      <alignment horizontal="left" vertical="top" wrapText="1"/>
    </xf>
    <xf numFmtId="0" fontId="13" fillId="5" borderId="7" xfId="0" applyFont="1" applyFill="1" applyBorder="1" applyAlignment="1">
      <alignment horizontal="left" vertical="top" wrapText="1"/>
    </xf>
    <xf numFmtId="0" fontId="13" fillId="5" borderId="8" xfId="0" applyFont="1" applyFill="1" applyBorder="1" applyAlignment="1">
      <alignment horizontal="left" vertical="top" wrapText="1"/>
    </xf>
    <xf numFmtId="2" fontId="14" fillId="0" borderId="7" xfId="0" applyNumberFormat="1" applyFont="1" applyBorder="1" applyAlignment="1">
      <alignment horizontal="center" vertical="center"/>
    </xf>
    <xf numFmtId="0" fontId="13" fillId="4" borderId="1" xfId="0" applyFont="1" applyFill="1" applyBorder="1" applyAlignment="1">
      <alignment horizontal="left" vertical="center" wrapText="1"/>
    </xf>
    <xf numFmtId="0" fontId="14" fillId="0" borderId="9" xfId="0" applyFont="1" applyBorder="1" applyAlignment="1">
      <alignment horizontal="justify" vertical="top" wrapText="1"/>
    </xf>
    <xf numFmtId="0" fontId="14" fillId="0" borderId="10" xfId="0" applyFont="1" applyBorder="1" applyAlignment="1">
      <alignment horizontal="justify" vertical="top"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3" fillId="5" borderId="1" xfId="0" applyFont="1" applyFill="1" applyBorder="1" applyAlignment="1">
      <alignment horizontal="justify" vertical="top" wrapText="1"/>
    </xf>
    <xf numFmtId="2" fontId="13" fillId="5" borderId="1" xfId="0" applyNumberFormat="1" applyFont="1" applyFill="1" applyBorder="1" applyAlignment="1">
      <alignment horizontal="center" vertical="top" wrapText="1"/>
    </xf>
    <xf numFmtId="0" fontId="9" fillId="6" borderId="1" xfId="0" applyFont="1" applyFill="1" applyBorder="1" applyAlignment="1">
      <alignment horizontal="center" vertical="center" wrapText="1"/>
    </xf>
    <xf numFmtId="0" fontId="9" fillId="5" borderId="0" xfId="0" applyFont="1" applyFill="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9" fillId="6" borderId="2" xfId="0" applyFont="1" applyFill="1" applyBorder="1" applyAlignment="1">
      <alignment horizontal="center" vertical="center" wrapText="1"/>
    </xf>
    <xf numFmtId="0" fontId="9" fillId="6"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4</xdr:col>
      <xdr:colOff>988443</xdr:colOff>
      <xdr:row>24</xdr:row>
      <xdr:rowOff>449292</xdr:rowOff>
    </xdr:from>
    <xdr:to>
      <xdr:col>5</xdr:col>
      <xdr:colOff>1006415</xdr:colOff>
      <xdr:row>24</xdr:row>
      <xdr:rowOff>4169434</xdr:rowOff>
    </xdr:to>
    <xdr:pic>
      <xdr:nvPicPr>
        <xdr:cNvPr id="7" name="6 Imagen"/>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4172"/>
        <a:stretch/>
      </xdr:blipFill>
      <xdr:spPr bwMode="auto">
        <a:xfrm>
          <a:off x="7242594" y="19409434"/>
          <a:ext cx="4439010" cy="3720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3917830</xdr:colOff>
      <xdr:row>0</xdr:row>
      <xdr:rowOff>71887</xdr:rowOff>
    </xdr:from>
    <xdr:to>
      <xdr:col>7</xdr:col>
      <xdr:colOff>1024387</xdr:colOff>
      <xdr:row>5</xdr:row>
      <xdr:rowOff>351158</xdr:rowOff>
    </xdr:to>
    <xdr:pic>
      <xdr:nvPicPr>
        <xdr:cNvPr id="8" name="7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593019" y="71887"/>
          <a:ext cx="2192547" cy="1177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xdr:colOff>
      <xdr:row>0</xdr:row>
      <xdr:rowOff>0</xdr:rowOff>
    </xdr:from>
    <xdr:to>
      <xdr:col>3</xdr:col>
      <xdr:colOff>2282407</xdr:colOff>
      <xdr:row>4</xdr:row>
      <xdr:rowOff>14586</xdr:rowOff>
    </xdr:to>
    <xdr:pic>
      <xdr:nvPicPr>
        <xdr:cNvPr id="9" name="8 Imagen"/>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 y="0"/>
          <a:ext cx="4672642" cy="7334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27</xdr:row>
      <xdr:rowOff>0</xdr:rowOff>
    </xdr:from>
    <xdr:to>
      <xdr:col>17</xdr:col>
      <xdr:colOff>381000</xdr:colOff>
      <xdr:row>39</xdr:row>
      <xdr:rowOff>152400</xdr:rowOff>
    </xdr:to>
    <xdr:pic>
      <xdr:nvPicPr>
        <xdr:cNvPr id="2" name="1 Imagen">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91325" y="5286375"/>
          <a:ext cx="5715000" cy="243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abSelected="1" view="pageBreakPreview" zoomScale="53" zoomScaleNormal="100" zoomScaleSheetLayoutView="53" workbookViewId="0">
      <selection activeCell="E25" sqref="E25:F25"/>
    </sheetView>
  </sheetViews>
  <sheetFormatPr baseColWidth="10" defaultRowHeight="15" x14ac:dyDescent="0.25"/>
  <cols>
    <col min="1" max="1" width="9.42578125" style="1" customWidth="1"/>
    <col min="2" max="2" width="11.85546875" style="2" customWidth="1"/>
    <col min="3" max="3" width="14.5703125" style="3" customWidth="1"/>
    <col min="4" max="4" width="57.85546875" style="1" customWidth="1"/>
    <col min="5" max="5" width="66.42578125" style="1" customWidth="1"/>
    <col min="6" max="6" width="61.28515625" style="1" customWidth="1"/>
    <col min="7" max="7" width="15.140625" style="2" customWidth="1"/>
    <col min="8" max="8" width="17.28515625" style="2" customWidth="1"/>
    <col min="9" max="16384" width="11.42578125" style="1"/>
  </cols>
  <sheetData>
    <row r="1" spans="1:9" ht="14.25" customHeight="1" x14ac:dyDescent="0.25">
      <c r="E1" s="4" t="s">
        <v>0</v>
      </c>
      <c r="G1" s="4"/>
    </row>
    <row r="2" spans="1:9" ht="14.25" customHeight="1" x14ac:dyDescent="0.25">
      <c r="E2" s="5" t="s">
        <v>1</v>
      </c>
      <c r="G2" s="5"/>
    </row>
    <row r="3" spans="1:9" ht="14.25" customHeight="1" x14ac:dyDescent="0.25">
      <c r="E3" s="5" t="s">
        <v>2</v>
      </c>
      <c r="G3" s="5"/>
    </row>
    <row r="4" spans="1:9" ht="14.25" customHeight="1" x14ac:dyDescent="0.25">
      <c r="E4" s="5" t="s">
        <v>27</v>
      </c>
      <c r="G4" s="5"/>
    </row>
    <row r="5" spans="1:9" ht="14.25" customHeight="1" x14ac:dyDescent="0.25">
      <c r="E5" s="5" t="s">
        <v>28</v>
      </c>
      <c r="G5" s="5"/>
    </row>
    <row r="6" spans="1:9" ht="30.75" customHeight="1" x14ac:dyDescent="0.25">
      <c r="A6" s="65" t="s">
        <v>82</v>
      </c>
      <c r="B6" s="65"/>
      <c r="C6" s="65"/>
      <c r="D6" s="65"/>
      <c r="E6" s="65"/>
      <c r="F6" s="65"/>
      <c r="G6" s="65"/>
      <c r="H6" s="65"/>
    </row>
    <row r="7" spans="1:9" ht="36" customHeight="1" x14ac:dyDescent="0.25">
      <c r="A7" s="19" t="s">
        <v>3</v>
      </c>
      <c r="B7" s="19" t="s">
        <v>4</v>
      </c>
      <c r="C7" s="19" t="s">
        <v>5</v>
      </c>
      <c r="D7" s="19" t="s">
        <v>6</v>
      </c>
      <c r="E7" s="66" t="s">
        <v>7</v>
      </c>
      <c r="F7" s="66"/>
      <c r="G7" s="19" t="s">
        <v>8</v>
      </c>
      <c r="H7" s="19" t="s">
        <v>9</v>
      </c>
    </row>
    <row r="8" spans="1:9" ht="15" customHeight="1" x14ac:dyDescent="0.25">
      <c r="A8" s="40" t="s">
        <v>67</v>
      </c>
      <c r="B8" s="42">
        <v>22.5</v>
      </c>
      <c r="C8" s="39" t="s">
        <v>10</v>
      </c>
      <c r="D8" s="36" t="s">
        <v>65</v>
      </c>
      <c r="E8" s="49" t="s">
        <v>66</v>
      </c>
      <c r="F8" s="50"/>
      <c r="G8" s="50"/>
      <c r="H8" s="51"/>
    </row>
    <row r="9" spans="1:9" ht="366.75" customHeight="1" x14ac:dyDescent="0.25">
      <c r="A9" s="41"/>
      <c r="B9" s="43"/>
      <c r="C9" s="43"/>
      <c r="D9" s="34" t="s">
        <v>41</v>
      </c>
      <c r="E9" s="52" t="s">
        <v>68</v>
      </c>
      <c r="F9" s="53"/>
      <c r="G9" s="26">
        <v>7</v>
      </c>
      <c r="H9" s="26">
        <v>7</v>
      </c>
      <c r="I9" s="35"/>
    </row>
    <row r="10" spans="1:9" ht="66.75" customHeight="1" x14ac:dyDescent="0.25">
      <c r="A10" s="41"/>
      <c r="B10" s="43"/>
      <c r="C10" s="43"/>
      <c r="D10" s="44" t="s">
        <v>69</v>
      </c>
      <c r="E10" s="54" t="s">
        <v>70</v>
      </c>
      <c r="F10" s="55"/>
      <c r="G10" s="37">
        <v>3.5</v>
      </c>
      <c r="H10" s="38">
        <v>3.5</v>
      </c>
    </row>
    <row r="11" spans="1:9" ht="66.75" customHeight="1" x14ac:dyDescent="0.25">
      <c r="A11" s="41"/>
      <c r="B11" s="43"/>
      <c r="C11" s="43"/>
      <c r="D11" s="44"/>
      <c r="E11" s="54" t="s">
        <v>79</v>
      </c>
      <c r="F11" s="55">
        <v>3.5</v>
      </c>
      <c r="G11" s="37">
        <v>2.5</v>
      </c>
      <c r="H11" s="38">
        <v>2.5</v>
      </c>
    </row>
    <row r="12" spans="1:9" ht="75" customHeight="1" x14ac:dyDescent="0.25">
      <c r="A12" s="41"/>
      <c r="B12" s="43"/>
      <c r="C12" s="43"/>
      <c r="D12" s="44"/>
      <c r="E12" s="54" t="s">
        <v>71</v>
      </c>
      <c r="F12" s="55">
        <v>3</v>
      </c>
      <c r="G12" s="37">
        <v>2</v>
      </c>
      <c r="H12" s="26">
        <v>2</v>
      </c>
    </row>
    <row r="13" spans="1:9" ht="56.25" customHeight="1" x14ac:dyDescent="0.25">
      <c r="A13" s="41"/>
      <c r="B13" s="43"/>
      <c r="C13" s="43"/>
      <c r="D13" s="44"/>
      <c r="E13" s="54" t="s">
        <v>72</v>
      </c>
      <c r="F13" s="55">
        <v>1.62</v>
      </c>
      <c r="G13" s="37">
        <v>1</v>
      </c>
      <c r="H13" s="26">
        <v>1</v>
      </c>
    </row>
    <row r="14" spans="1:9" ht="162.75" customHeight="1" x14ac:dyDescent="0.25">
      <c r="A14" s="43"/>
      <c r="B14" s="62"/>
      <c r="C14" s="43"/>
      <c r="D14" s="64" t="s">
        <v>81</v>
      </c>
      <c r="E14" s="47" t="s">
        <v>45</v>
      </c>
      <c r="F14" s="48"/>
      <c r="G14" s="20">
        <v>3.5</v>
      </c>
      <c r="H14" s="45">
        <v>3.5</v>
      </c>
    </row>
    <row r="15" spans="1:9" ht="185.25" customHeight="1" x14ac:dyDescent="0.25">
      <c r="A15" s="43"/>
      <c r="B15" s="62"/>
      <c r="C15" s="43"/>
      <c r="D15" s="64"/>
      <c r="E15" s="47" t="s">
        <v>46</v>
      </c>
      <c r="F15" s="48"/>
      <c r="G15" s="20">
        <v>0</v>
      </c>
      <c r="H15" s="46"/>
    </row>
    <row r="16" spans="1:9" ht="53.25" customHeight="1" x14ac:dyDescent="0.25">
      <c r="A16" s="43"/>
      <c r="B16" s="62"/>
      <c r="C16" s="43"/>
      <c r="D16" s="58" t="s">
        <v>78</v>
      </c>
      <c r="E16" s="59" t="s">
        <v>48</v>
      </c>
      <c r="F16" s="60"/>
      <c r="G16" s="21">
        <v>3</v>
      </c>
      <c r="H16" s="71">
        <v>3</v>
      </c>
    </row>
    <row r="17" spans="1:10" ht="53.25" customHeight="1" x14ac:dyDescent="0.25">
      <c r="A17" s="43"/>
      <c r="B17" s="62"/>
      <c r="C17" s="43"/>
      <c r="D17" s="58"/>
      <c r="E17" s="56" t="s">
        <v>47</v>
      </c>
      <c r="F17" s="56"/>
      <c r="G17" s="21">
        <v>2</v>
      </c>
      <c r="H17" s="71"/>
    </row>
    <row r="18" spans="1:10" ht="53.25" customHeight="1" x14ac:dyDescent="0.25">
      <c r="A18" s="61"/>
      <c r="B18" s="63"/>
      <c r="C18" s="61"/>
      <c r="D18" s="58"/>
      <c r="E18" s="56" t="s">
        <v>49</v>
      </c>
      <c r="F18" s="56"/>
      <c r="G18" s="21">
        <v>0</v>
      </c>
      <c r="H18" s="71"/>
    </row>
    <row r="19" spans="1:10" ht="23.25" customHeight="1" x14ac:dyDescent="0.25">
      <c r="A19" s="57" t="s">
        <v>11</v>
      </c>
      <c r="B19" s="57"/>
      <c r="C19" s="57"/>
      <c r="D19" s="57"/>
      <c r="E19" s="57"/>
      <c r="F19" s="57"/>
      <c r="G19" s="22"/>
      <c r="H19" s="23">
        <f>SUM(H9:H18)</f>
        <v>22.5</v>
      </c>
    </row>
    <row r="20" spans="1:10" ht="35.25" customHeight="1" x14ac:dyDescent="0.25">
      <c r="A20" s="67" t="s">
        <v>12</v>
      </c>
      <c r="B20" s="73">
        <v>10</v>
      </c>
      <c r="C20" s="67" t="s">
        <v>13</v>
      </c>
      <c r="D20" s="72" t="s">
        <v>42</v>
      </c>
      <c r="E20" s="70" t="s">
        <v>36</v>
      </c>
      <c r="F20" s="70"/>
      <c r="G20" s="21">
        <v>1.5</v>
      </c>
      <c r="H20" s="71">
        <v>1.5</v>
      </c>
      <c r="I20" s="74"/>
      <c r="J20" s="74"/>
    </row>
    <row r="21" spans="1:10" ht="35.25" customHeight="1" x14ac:dyDescent="0.25">
      <c r="A21" s="67"/>
      <c r="B21" s="73"/>
      <c r="C21" s="67"/>
      <c r="D21" s="72"/>
      <c r="E21" s="56" t="s">
        <v>37</v>
      </c>
      <c r="F21" s="56"/>
      <c r="G21" s="21">
        <v>1.1000000000000001</v>
      </c>
      <c r="H21" s="71"/>
    </row>
    <row r="22" spans="1:10" ht="35.25" customHeight="1" x14ac:dyDescent="0.25">
      <c r="A22" s="67"/>
      <c r="B22" s="73"/>
      <c r="C22" s="67"/>
      <c r="D22" s="72"/>
      <c r="E22" s="56" t="s">
        <v>38</v>
      </c>
      <c r="F22" s="56"/>
      <c r="G22" s="21">
        <v>0.75</v>
      </c>
      <c r="H22" s="71"/>
    </row>
    <row r="23" spans="1:10" ht="35.25" customHeight="1" x14ac:dyDescent="0.25">
      <c r="A23" s="67"/>
      <c r="B23" s="73"/>
      <c r="C23" s="67"/>
      <c r="D23" s="72"/>
      <c r="E23" s="56" t="s">
        <v>39</v>
      </c>
      <c r="F23" s="56"/>
      <c r="G23" s="21">
        <v>0.4</v>
      </c>
      <c r="H23" s="71"/>
    </row>
    <row r="24" spans="1:10" ht="35.25" customHeight="1" x14ac:dyDescent="0.25">
      <c r="A24" s="67"/>
      <c r="B24" s="73"/>
      <c r="C24" s="67"/>
      <c r="D24" s="72"/>
      <c r="E24" s="56" t="s">
        <v>40</v>
      </c>
      <c r="F24" s="56"/>
      <c r="G24" s="21">
        <v>0</v>
      </c>
      <c r="H24" s="71"/>
    </row>
    <row r="25" spans="1:10" ht="408.75" customHeight="1" x14ac:dyDescent="0.25">
      <c r="A25" s="67"/>
      <c r="B25" s="73"/>
      <c r="C25" s="67"/>
      <c r="D25" s="24" t="s">
        <v>54</v>
      </c>
      <c r="E25" s="70"/>
      <c r="F25" s="70"/>
      <c r="G25" s="20">
        <v>1.5</v>
      </c>
      <c r="H25" s="71">
        <v>1.5</v>
      </c>
    </row>
    <row r="26" spans="1:10" ht="73.5" customHeight="1" x14ac:dyDescent="0.25">
      <c r="A26" s="67"/>
      <c r="B26" s="73"/>
      <c r="C26" s="67"/>
      <c r="D26" s="25" t="s">
        <v>35</v>
      </c>
      <c r="E26" s="56" t="s">
        <v>29</v>
      </c>
      <c r="F26" s="56"/>
      <c r="G26" s="20">
        <v>0</v>
      </c>
      <c r="H26" s="71"/>
    </row>
    <row r="27" spans="1:10" ht="52.5" customHeight="1" x14ac:dyDescent="0.25">
      <c r="A27" s="67"/>
      <c r="B27" s="73"/>
      <c r="C27" s="67"/>
      <c r="D27" s="68" t="s">
        <v>80</v>
      </c>
      <c r="E27" s="56" t="s">
        <v>73</v>
      </c>
      <c r="F27" s="56"/>
      <c r="G27" s="21">
        <v>1.5</v>
      </c>
      <c r="H27" s="71">
        <v>1.5</v>
      </c>
    </row>
    <row r="28" spans="1:10" ht="52.5" customHeight="1" x14ac:dyDescent="0.25">
      <c r="A28" s="67"/>
      <c r="B28" s="73"/>
      <c r="C28" s="67"/>
      <c r="D28" s="69"/>
      <c r="E28" s="56" t="s">
        <v>74</v>
      </c>
      <c r="F28" s="56"/>
      <c r="G28" s="21">
        <v>1.1000000000000001</v>
      </c>
      <c r="H28" s="71"/>
    </row>
    <row r="29" spans="1:10" ht="52.5" customHeight="1" x14ac:dyDescent="0.25">
      <c r="A29" s="67"/>
      <c r="B29" s="73"/>
      <c r="C29" s="67"/>
      <c r="D29" s="69"/>
      <c r="E29" s="56" t="s">
        <v>75</v>
      </c>
      <c r="F29" s="56"/>
      <c r="G29" s="21">
        <v>0.75</v>
      </c>
      <c r="H29" s="71"/>
    </row>
    <row r="30" spans="1:10" ht="52.5" customHeight="1" x14ac:dyDescent="0.25">
      <c r="A30" s="67"/>
      <c r="B30" s="73"/>
      <c r="C30" s="67"/>
      <c r="D30" s="69"/>
      <c r="E30" s="56" t="s">
        <v>76</v>
      </c>
      <c r="F30" s="56"/>
      <c r="G30" s="21">
        <v>0.4</v>
      </c>
      <c r="H30" s="71"/>
    </row>
    <row r="31" spans="1:10" ht="58.5" customHeight="1" x14ac:dyDescent="0.25">
      <c r="A31" s="67"/>
      <c r="B31" s="73"/>
      <c r="C31" s="67"/>
      <c r="D31" s="69"/>
      <c r="E31" s="56" t="s">
        <v>77</v>
      </c>
      <c r="F31" s="56"/>
      <c r="G31" s="21">
        <v>0</v>
      </c>
      <c r="H31" s="71"/>
    </row>
    <row r="32" spans="1:10" ht="57.75" customHeight="1" x14ac:dyDescent="0.25">
      <c r="A32" s="67"/>
      <c r="B32" s="73"/>
      <c r="C32" s="67" t="s">
        <v>31</v>
      </c>
      <c r="D32" s="40" t="s">
        <v>64</v>
      </c>
      <c r="E32" s="70" t="s">
        <v>56</v>
      </c>
      <c r="F32" s="70"/>
      <c r="G32" s="20">
        <v>1</v>
      </c>
      <c r="H32" s="45">
        <v>1</v>
      </c>
    </row>
    <row r="33" spans="1:11" ht="48.75" customHeight="1" x14ac:dyDescent="0.25">
      <c r="A33" s="67"/>
      <c r="B33" s="73"/>
      <c r="C33" s="67"/>
      <c r="D33" s="41"/>
      <c r="E33" s="70" t="s">
        <v>57</v>
      </c>
      <c r="F33" s="70"/>
      <c r="G33" s="20">
        <v>0.5</v>
      </c>
      <c r="H33" s="85"/>
    </row>
    <row r="34" spans="1:11" ht="68.25" customHeight="1" x14ac:dyDescent="0.25">
      <c r="A34" s="67"/>
      <c r="B34" s="73"/>
      <c r="C34" s="67"/>
      <c r="D34" s="76"/>
      <c r="E34" s="70" t="s">
        <v>50</v>
      </c>
      <c r="F34" s="70"/>
      <c r="G34" s="20">
        <v>0</v>
      </c>
      <c r="H34" s="46"/>
    </row>
    <row r="35" spans="1:11" ht="49.5" customHeight="1" x14ac:dyDescent="0.25">
      <c r="A35" s="67" t="s">
        <v>12</v>
      </c>
      <c r="B35" s="73"/>
      <c r="C35" s="67" t="s">
        <v>14</v>
      </c>
      <c r="D35" s="67" t="s">
        <v>53</v>
      </c>
      <c r="E35" s="87" t="s">
        <v>51</v>
      </c>
      <c r="F35" s="88"/>
      <c r="G35" s="26">
        <v>1</v>
      </c>
      <c r="H35" s="71">
        <v>1</v>
      </c>
    </row>
    <row r="36" spans="1:11" ht="49.5" customHeight="1" x14ac:dyDescent="0.25">
      <c r="A36" s="67"/>
      <c r="B36" s="73"/>
      <c r="C36" s="67"/>
      <c r="D36" s="67"/>
      <c r="E36" s="70" t="s">
        <v>52</v>
      </c>
      <c r="F36" s="70"/>
      <c r="G36" s="20">
        <v>0</v>
      </c>
      <c r="H36" s="71"/>
    </row>
    <row r="37" spans="1:11" ht="69" customHeight="1" x14ac:dyDescent="0.25">
      <c r="A37" s="67"/>
      <c r="B37" s="73"/>
      <c r="C37" s="67" t="s">
        <v>23</v>
      </c>
      <c r="D37" s="67" t="s">
        <v>43</v>
      </c>
      <c r="E37" s="70" t="s">
        <v>24</v>
      </c>
      <c r="F37" s="70"/>
      <c r="G37" s="26">
        <v>1</v>
      </c>
      <c r="H37" s="75">
        <v>1</v>
      </c>
      <c r="I37" s="27"/>
      <c r="J37" s="28"/>
      <c r="K37" s="77"/>
    </row>
    <row r="38" spans="1:11" ht="81" customHeight="1" x14ac:dyDescent="0.25">
      <c r="A38" s="67"/>
      <c r="B38" s="73"/>
      <c r="C38" s="67"/>
      <c r="D38" s="67"/>
      <c r="E38" s="70" t="s">
        <v>25</v>
      </c>
      <c r="F38" s="70"/>
      <c r="G38" s="20">
        <v>0</v>
      </c>
      <c r="H38" s="75"/>
      <c r="I38" s="27"/>
      <c r="J38" s="28"/>
      <c r="K38" s="77"/>
    </row>
    <row r="39" spans="1:11" ht="85.5" customHeight="1" x14ac:dyDescent="0.25">
      <c r="A39" s="67"/>
      <c r="B39" s="73"/>
      <c r="C39" s="67" t="s">
        <v>58</v>
      </c>
      <c r="D39" s="67" t="s">
        <v>30</v>
      </c>
      <c r="E39" s="70" t="s">
        <v>59</v>
      </c>
      <c r="F39" s="70"/>
      <c r="G39" s="20">
        <v>2.5</v>
      </c>
      <c r="H39" s="71">
        <v>2.5</v>
      </c>
    </row>
    <row r="40" spans="1:11" ht="90" customHeight="1" x14ac:dyDescent="0.25">
      <c r="A40" s="67"/>
      <c r="B40" s="73"/>
      <c r="C40" s="67"/>
      <c r="D40" s="67"/>
      <c r="E40" s="70" t="s">
        <v>60</v>
      </c>
      <c r="F40" s="70"/>
      <c r="G40" s="7" t="s">
        <v>26</v>
      </c>
      <c r="H40" s="71"/>
      <c r="I40" s="30"/>
    </row>
    <row r="41" spans="1:11" ht="30.75" customHeight="1" x14ac:dyDescent="0.25">
      <c r="A41" s="86" t="s">
        <v>15</v>
      </c>
      <c r="B41" s="86"/>
      <c r="C41" s="86"/>
      <c r="D41" s="86"/>
      <c r="E41" s="86"/>
      <c r="F41" s="86"/>
      <c r="G41" s="22"/>
      <c r="H41" s="23">
        <f>SUM(H20:H40)</f>
        <v>10</v>
      </c>
      <c r="I41" s="30"/>
    </row>
    <row r="42" spans="1:11" ht="56.25" customHeight="1" x14ac:dyDescent="0.25">
      <c r="A42" s="91" t="s">
        <v>16</v>
      </c>
      <c r="B42" s="92">
        <v>7.5</v>
      </c>
      <c r="C42" s="91" t="s">
        <v>17</v>
      </c>
      <c r="D42" s="40" t="s">
        <v>61</v>
      </c>
      <c r="E42" s="70" t="s">
        <v>83</v>
      </c>
      <c r="F42" s="70"/>
      <c r="G42" s="21">
        <v>4.5</v>
      </c>
      <c r="H42" s="45">
        <v>4.5</v>
      </c>
    </row>
    <row r="43" spans="1:11" ht="183.75" customHeight="1" x14ac:dyDescent="0.25">
      <c r="A43" s="91"/>
      <c r="B43" s="92"/>
      <c r="C43" s="91"/>
      <c r="D43" s="41"/>
      <c r="E43" s="70" t="s">
        <v>84</v>
      </c>
      <c r="F43" s="70"/>
      <c r="G43" s="7" t="s">
        <v>26</v>
      </c>
      <c r="H43" s="85"/>
    </row>
    <row r="44" spans="1:11" ht="114" customHeight="1" x14ac:dyDescent="0.25">
      <c r="A44" s="91"/>
      <c r="B44" s="92"/>
      <c r="C44" s="91"/>
      <c r="D44" s="76"/>
      <c r="E44" s="80" t="s">
        <v>62</v>
      </c>
      <c r="F44" s="81"/>
      <c r="G44" s="21">
        <v>0</v>
      </c>
      <c r="H44" s="46"/>
    </row>
    <row r="45" spans="1:11" ht="103.5" customHeight="1" x14ac:dyDescent="0.25">
      <c r="A45" s="91"/>
      <c r="B45" s="92"/>
      <c r="C45" s="91"/>
      <c r="D45" s="82" t="s">
        <v>44</v>
      </c>
      <c r="E45" s="56" t="s">
        <v>85</v>
      </c>
      <c r="F45" s="56"/>
      <c r="G45" s="21">
        <v>3</v>
      </c>
      <c r="H45" s="45">
        <v>3</v>
      </c>
    </row>
    <row r="46" spans="1:11" ht="103.5" customHeight="1" x14ac:dyDescent="0.25">
      <c r="A46" s="91"/>
      <c r="B46" s="92"/>
      <c r="C46" s="91"/>
      <c r="D46" s="83"/>
      <c r="E46" s="70" t="s">
        <v>86</v>
      </c>
      <c r="F46" s="70"/>
      <c r="G46" s="33" t="s">
        <v>26</v>
      </c>
      <c r="H46" s="85"/>
    </row>
    <row r="47" spans="1:11" ht="103.5" customHeight="1" x14ac:dyDescent="0.25">
      <c r="A47" s="91"/>
      <c r="B47" s="92"/>
      <c r="C47" s="91"/>
      <c r="D47" s="84"/>
      <c r="E47" s="70" t="s">
        <v>63</v>
      </c>
      <c r="F47" s="70"/>
      <c r="G47" s="21">
        <v>0</v>
      </c>
      <c r="H47" s="46"/>
    </row>
    <row r="48" spans="1:11" ht="27.75" customHeight="1" x14ac:dyDescent="0.25">
      <c r="A48" s="57" t="s">
        <v>18</v>
      </c>
      <c r="B48" s="57"/>
      <c r="C48" s="57"/>
      <c r="D48" s="57"/>
      <c r="E48" s="57"/>
      <c r="F48" s="57"/>
      <c r="G48" s="22"/>
      <c r="H48" s="31">
        <f>SUM(H42:H47)</f>
        <v>7.5</v>
      </c>
    </row>
    <row r="49" spans="1:8" ht="69" customHeight="1" x14ac:dyDescent="0.25">
      <c r="A49" s="91" t="s">
        <v>19</v>
      </c>
      <c r="B49" s="92">
        <v>10</v>
      </c>
      <c r="C49" s="91" t="s">
        <v>20</v>
      </c>
      <c r="D49" s="82" t="s">
        <v>55</v>
      </c>
      <c r="E49" s="80" t="s">
        <v>87</v>
      </c>
      <c r="F49" s="81"/>
      <c r="G49" s="21">
        <v>10</v>
      </c>
      <c r="H49" s="45">
        <v>10</v>
      </c>
    </row>
    <row r="50" spans="1:8" ht="114.75" customHeight="1" x14ac:dyDescent="0.25">
      <c r="A50" s="91"/>
      <c r="B50" s="92"/>
      <c r="C50" s="91"/>
      <c r="D50" s="83"/>
      <c r="E50" s="89" t="s">
        <v>88</v>
      </c>
      <c r="F50" s="90"/>
      <c r="G50" s="33" t="s">
        <v>26</v>
      </c>
      <c r="H50" s="85"/>
    </row>
    <row r="51" spans="1:8" ht="144.75" customHeight="1" x14ac:dyDescent="0.25">
      <c r="A51" s="91"/>
      <c r="B51" s="92"/>
      <c r="C51" s="91"/>
      <c r="D51" s="84"/>
      <c r="E51" s="70" t="s">
        <v>89</v>
      </c>
      <c r="F51" s="70"/>
      <c r="G51" s="29">
        <v>0</v>
      </c>
      <c r="H51" s="46"/>
    </row>
    <row r="52" spans="1:8" ht="29.25" customHeight="1" x14ac:dyDescent="0.25">
      <c r="A52" s="78" t="s">
        <v>21</v>
      </c>
      <c r="B52" s="78"/>
      <c r="C52" s="78"/>
      <c r="D52" s="78"/>
      <c r="E52" s="78"/>
      <c r="F52" s="78"/>
      <c r="G52" s="32"/>
      <c r="H52" s="32">
        <f>SUM(H49)</f>
        <v>10</v>
      </c>
    </row>
    <row r="53" spans="1:8" ht="29.25" customHeight="1" x14ac:dyDescent="0.25">
      <c r="A53" s="79" t="s">
        <v>22</v>
      </c>
      <c r="B53" s="79"/>
      <c r="C53" s="79"/>
      <c r="D53" s="79"/>
      <c r="E53" s="79"/>
      <c r="F53" s="79"/>
      <c r="G53" s="22"/>
      <c r="H53" s="31">
        <f>H19+H41+H48+H52</f>
        <v>50</v>
      </c>
    </row>
    <row r="54" spans="1:8" x14ac:dyDescent="0.25">
      <c r="G54" s="6"/>
    </row>
  </sheetData>
  <mergeCells count="98">
    <mergeCell ref="H45:H47"/>
    <mergeCell ref="D49:D51"/>
    <mergeCell ref="E50:F50"/>
    <mergeCell ref="H49:H51"/>
    <mergeCell ref="A48:F48"/>
    <mergeCell ref="E49:F49"/>
    <mergeCell ref="E51:F51"/>
    <mergeCell ref="C49:C51"/>
    <mergeCell ref="B49:B51"/>
    <mergeCell ref="A49:A51"/>
    <mergeCell ref="A42:A47"/>
    <mergeCell ref="B42:B47"/>
    <mergeCell ref="C42:C47"/>
    <mergeCell ref="H32:H34"/>
    <mergeCell ref="E43:F43"/>
    <mergeCell ref="D42:D44"/>
    <mergeCell ref="H42:H44"/>
    <mergeCell ref="E42:F42"/>
    <mergeCell ref="A41:F41"/>
    <mergeCell ref="E34:F34"/>
    <mergeCell ref="A35:A40"/>
    <mergeCell ref="B35:B40"/>
    <mergeCell ref="C35:C36"/>
    <mergeCell ref="D35:D36"/>
    <mergeCell ref="E35:F35"/>
    <mergeCell ref="A27:A34"/>
    <mergeCell ref="B27:B34"/>
    <mergeCell ref="E28:F28"/>
    <mergeCell ref="E29:F29"/>
    <mergeCell ref="A52:F52"/>
    <mergeCell ref="A53:F53"/>
    <mergeCell ref="E44:F44"/>
    <mergeCell ref="E45:F45"/>
    <mergeCell ref="E47:F47"/>
    <mergeCell ref="D45:D47"/>
    <mergeCell ref="E46:F46"/>
    <mergeCell ref="K37:K38"/>
    <mergeCell ref="E38:F38"/>
    <mergeCell ref="C39:C40"/>
    <mergeCell ref="D39:D40"/>
    <mergeCell ref="E39:F39"/>
    <mergeCell ref="H39:H40"/>
    <mergeCell ref="E40:F40"/>
    <mergeCell ref="E31:F31"/>
    <mergeCell ref="C32:C34"/>
    <mergeCell ref="E32:F32"/>
    <mergeCell ref="E33:F33"/>
    <mergeCell ref="D32:D34"/>
    <mergeCell ref="H35:H36"/>
    <mergeCell ref="E36:F36"/>
    <mergeCell ref="C37:C38"/>
    <mergeCell ref="D37:D38"/>
    <mergeCell ref="E37:F37"/>
    <mergeCell ref="H37:H38"/>
    <mergeCell ref="I20:J20"/>
    <mergeCell ref="E21:F21"/>
    <mergeCell ref="E22:F22"/>
    <mergeCell ref="E23:F23"/>
    <mergeCell ref="E24:F24"/>
    <mergeCell ref="E20:F20"/>
    <mergeCell ref="H20:H24"/>
    <mergeCell ref="A6:H6"/>
    <mergeCell ref="E7:F7"/>
    <mergeCell ref="C27:C31"/>
    <mergeCell ref="E27:F27"/>
    <mergeCell ref="D27:D31"/>
    <mergeCell ref="E25:F25"/>
    <mergeCell ref="E26:F26"/>
    <mergeCell ref="H25:H26"/>
    <mergeCell ref="C20:C26"/>
    <mergeCell ref="D20:D24"/>
    <mergeCell ref="H27:H31"/>
    <mergeCell ref="B20:B26"/>
    <mergeCell ref="A20:A26"/>
    <mergeCell ref="H16:H18"/>
    <mergeCell ref="E17:F17"/>
    <mergeCell ref="E30:F30"/>
    <mergeCell ref="E18:F18"/>
    <mergeCell ref="A19:F19"/>
    <mergeCell ref="D16:D18"/>
    <mergeCell ref="E16:F16"/>
    <mergeCell ref="C14:C18"/>
    <mergeCell ref="A14:A18"/>
    <mergeCell ref="B14:B18"/>
    <mergeCell ref="D14:D15"/>
    <mergeCell ref="A8:A13"/>
    <mergeCell ref="B8:B13"/>
    <mergeCell ref="D10:D13"/>
    <mergeCell ref="H14:H15"/>
    <mergeCell ref="E14:F14"/>
    <mergeCell ref="E15:F15"/>
    <mergeCell ref="E8:H8"/>
    <mergeCell ref="C9:C13"/>
    <mergeCell ref="E9:F9"/>
    <mergeCell ref="E10:F10"/>
    <mergeCell ref="E11:F11"/>
    <mergeCell ref="E12:F12"/>
    <mergeCell ref="E13:F13"/>
  </mergeCells>
  <printOptions horizontalCentered="1"/>
  <pageMargins left="0.19685039370078741" right="0.19685039370078741" top="0.15748031496062992" bottom="0.31496062992125984" header="0.31496062992125984" footer="0.31496062992125984"/>
  <pageSetup scale="53" fitToHeight="0" orientation="landscape" r:id="rId1"/>
  <headerFooter>
    <oddFooter>&amp;RPágina &amp;P de &amp;N</oddFooter>
  </headerFooter>
  <rowBreaks count="5" manualBreakCount="5">
    <brk id="13" max="7" man="1"/>
    <brk id="19" max="7" man="1"/>
    <brk id="26" max="7" man="1"/>
    <brk id="38" max="7" man="1"/>
    <brk id="4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U46"/>
  <sheetViews>
    <sheetView topLeftCell="A19" workbookViewId="0">
      <selection activeCell="K45" sqref="K45"/>
    </sheetView>
  </sheetViews>
  <sheetFormatPr baseColWidth="10" defaultRowHeight="15" x14ac:dyDescent="0.25"/>
  <cols>
    <col min="3" max="3" width="9.5703125" customWidth="1"/>
    <col min="4" max="4" width="10.28515625" customWidth="1"/>
    <col min="5" max="5" width="11" customWidth="1"/>
    <col min="7" max="7" width="2.85546875" customWidth="1"/>
    <col min="10" max="10" width="11" customWidth="1"/>
  </cols>
  <sheetData>
    <row r="5" spans="3:21" ht="18" x14ac:dyDescent="0.25">
      <c r="C5" s="93" t="s">
        <v>32</v>
      </c>
      <c r="D5" s="93"/>
      <c r="E5" s="9" t="s">
        <v>33</v>
      </c>
      <c r="F5" s="9" t="s">
        <v>34</v>
      </c>
      <c r="G5" s="94"/>
      <c r="H5" s="93" t="s">
        <v>32</v>
      </c>
      <c r="I5" s="93"/>
      <c r="J5" s="9" t="s">
        <v>33</v>
      </c>
      <c r="K5" s="9" t="s">
        <v>34</v>
      </c>
    </row>
    <row r="6" spans="3:21" x14ac:dyDescent="0.25">
      <c r="C6" s="10">
        <v>1</v>
      </c>
      <c r="D6" s="10">
        <v>5</v>
      </c>
      <c r="E6" s="11">
        <v>1</v>
      </c>
      <c r="F6" s="11">
        <v>3</v>
      </c>
      <c r="G6" s="94"/>
      <c r="H6" s="18">
        <v>96</v>
      </c>
      <c r="I6" s="18">
        <v>100</v>
      </c>
      <c r="J6" s="12">
        <v>20</v>
      </c>
      <c r="K6" s="12">
        <v>60</v>
      </c>
    </row>
    <row r="7" spans="3:21" x14ac:dyDescent="0.25">
      <c r="C7" s="10">
        <v>6</v>
      </c>
      <c r="D7" s="10">
        <v>10</v>
      </c>
      <c r="E7" s="11">
        <v>2</v>
      </c>
      <c r="F7" s="11">
        <v>6</v>
      </c>
      <c r="G7" s="94"/>
      <c r="H7" s="18">
        <v>101</v>
      </c>
      <c r="I7" s="18">
        <v>105</v>
      </c>
      <c r="J7" s="12">
        <v>21</v>
      </c>
      <c r="K7" s="12">
        <v>63</v>
      </c>
    </row>
    <row r="8" spans="3:21" x14ac:dyDescent="0.25">
      <c r="C8" s="10">
        <v>11</v>
      </c>
      <c r="D8" s="10">
        <v>15</v>
      </c>
      <c r="E8" s="11">
        <v>3</v>
      </c>
      <c r="F8" s="11">
        <v>9</v>
      </c>
      <c r="G8" s="94"/>
      <c r="H8" s="18">
        <v>106</v>
      </c>
      <c r="I8" s="18">
        <v>110</v>
      </c>
      <c r="J8" s="12">
        <v>22</v>
      </c>
      <c r="K8" s="12">
        <v>66</v>
      </c>
    </row>
    <row r="9" spans="3:21" x14ac:dyDescent="0.25">
      <c r="C9" s="10">
        <v>16</v>
      </c>
      <c r="D9" s="10">
        <v>20</v>
      </c>
      <c r="E9" s="11">
        <v>4</v>
      </c>
      <c r="F9" s="11">
        <v>12</v>
      </c>
      <c r="G9" s="94"/>
      <c r="H9" s="18">
        <v>111</v>
      </c>
      <c r="I9" s="18">
        <v>115</v>
      </c>
      <c r="J9" s="12">
        <v>23</v>
      </c>
      <c r="K9" s="12">
        <v>69</v>
      </c>
    </row>
    <row r="10" spans="3:21" x14ac:dyDescent="0.25">
      <c r="C10" s="10">
        <v>21</v>
      </c>
      <c r="D10" s="10">
        <v>25</v>
      </c>
      <c r="E10" s="11">
        <v>5</v>
      </c>
      <c r="F10" s="11">
        <v>15</v>
      </c>
      <c r="G10" s="94"/>
      <c r="H10" s="18">
        <v>116</v>
      </c>
      <c r="I10" s="18">
        <v>120</v>
      </c>
      <c r="J10" s="12">
        <v>24</v>
      </c>
      <c r="K10" s="12">
        <v>72</v>
      </c>
    </row>
    <row r="11" spans="3:21" x14ac:dyDescent="0.25">
      <c r="C11" s="10">
        <v>26</v>
      </c>
      <c r="D11" s="10">
        <v>30</v>
      </c>
      <c r="E11" s="11">
        <v>6</v>
      </c>
      <c r="F11" s="11">
        <v>18</v>
      </c>
      <c r="G11" s="94"/>
      <c r="H11" s="18">
        <v>121</v>
      </c>
      <c r="I11" s="18">
        <v>125</v>
      </c>
      <c r="J11" s="12">
        <v>25</v>
      </c>
      <c r="K11" s="12">
        <v>75</v>
      </c>
    </row>
    <row r="12" spans="3:21" x14ac:dyDescent="0.25">
      <c r="C12" s="10">
        <v>31</v>
      </c>
      <c r="D12" s="10">
        <v>35</v>
      </c>
      <c r="E12" s="11">
        <v>7</v>
      </c>
      <c r="F12" s="11">
        <v>21</v>
      </c>
      <c r="G12" s="94"/>
      <c r="H12" s="18">
        <v>126</v>
      </c>
      <c r="I12" s="18">
        <v>130</v>
      </c>
      <c r="J12" s="12">
        <v>26</v>
      </c>
      <c r="K12" s="12">
        <v>78</v>
      </c>
    </row>
    <row r="13" spans="3:21" x14ac:dyDescent="0.25">
      <c r="C13" s="10">
        <v>36</v>
      </c>
      <c r="D13" s="10">
        <v>40</v>
      </c>
      <c r="E13" s="11">
        <v>8</v>
      </c>
      <c r="F13" s="11">
        <v>24</v>
      </c>
      <c r="G13" s="94"/>
      <c r="H13" s="10">
        <v>131</v>
      </c>
      <c r="I13" s="10">
        <v>135</v>
      </c>
      <c r="J13" s="11">
        <v>27</v>
      </c>
      <c r="K13" s="11">
        <v>81</v>
      </c>
    </row>
    <row r="14" spans="3:21" x14ac:dyDescent="0.25">
      <c r="C14" s="10">
        <v>41</v>
      </c>
      <c r="D14" s="10">
        <v>45</v>
      </c>
      <c r="E14" s="11">
        <v>9</v>
      </c>
      <c r="F14" s="11">
        <v>27</v>
      </c>
      <c r="G14" s="94"/>
      <c r="H14" s="10">
        <v>136</v>
      </c>
      <c r="I14" s="10">
        <v>140</v>
      </c>
      <c r="J14" s="11">
        <v>28</v>
      </c>
      <c r="K14" s="11">
        <v>84</v>
      </c>
    </row>
    <row r="15" spans="3:21" ht="15.75" thickBot="1" x14ac:dyDescent="0.3">
      <c r="C15" s="10">
        <v>46</v>
      </c>
      <c r="D15" s="10">
        <v>50</v>
      </c>
      <c r="E15" s="11">
        <v>10</v>
      </c>
      <c r="F15" s="11">
        <v>30</v>
      </c>
      <c r="G15" s="94"/>
      <c r="H15" s="10">
        <v>141</v>
      </c>
      <c r="I15" s="10">
        <v>145</v>
      </c>
      <c r="J15" s="11">
        <v>29</v>
      </c>
      <c r="K15" s="11">
        <v>87</v>
      </c>
    </row>
    <row r="16" spans="3:21" ht="16.5" thickBot="1" x14ac:dyDescent="0.3">
      <c r="C16" s="10">
        <v>51</v>
      </c>
      <c r="D16" s="10">
        <v>55</v>
      </c>
      <c r="E16" s="11">
        <v>11</v>
      </c>
      <c r="F16" s="11">
        <v>33</v>
      </c>
      <c r="G16" s="94"/>
      <c r="H16" s="10">
        <v>146</v>
      </c>
      <c r="I16" s="10">
        <v>150</v>
      </c>
      <c r="J16" s="11">
        <v>30</v>
      </c>
      <c r="K16" s="11">
        <v>90</v>
      </c>
      <c r="M16" s="97"/>
      <c r="N16" s="98"/>
      <c r="O16" s="8"/>
      <c r="P16" s="8"/>
      <c r="Q16" s="13"/>
      <c r="R16" s="97"/>
      <c r="S16" s="98"/>
      <c r="T16" s="8"/>
      <c r="U16" s="8"/>
    </row>
    <row r="17" spans="2:21" ht="15.75" x14ac:dyDescent="0.25">
      <c r="C17" s="10">
        <v>56</v>
      </c>
      <c r="D17" s="10">
        <v>60</v>
      </c>
      <c r="E17" s="11">
        <v>12</v>
      </c>
      <c r="F17" s="11">
        <v>36</v>
      </c>
      <c r="G17" s="94"/>
      <c r="H17" s="10">
        <v>151</v>
      </c>
      <c r="I17" s="10">
        <v>155</v>
      </c>
      <c r="J17" s="11">
        <v>31</v>
      </c>
      <c r="K17" s="11">
        <v>93</v>
      </c>
      <c r="Q17" s="13"/>
    </row>
    <row r="18" spans="2:21" ht="15.75" x14ac:dyDescent="0.25">
      <c r="C18" s="10">
        <v>61</v>
      </c>
      <c r="D18" s="10">
        <v>65</v>
      </c>
      <c r="E18" s="11">
        <v>13</v>
      </c>
      <c r="F18" s="11">
        <v>39</v>
      </c>
      <c r="G18" s="94"/>
      <c r="H18" s="10">
        <v>156</v>
      </c>
      <c r="I18" s="10">
        <v>160</v>
      </c>
      <c r="J18" s="11">
        <v>32</v>
      </c>
      <c r="K18" s="11">
        <v>96</v>
      </c>
      <c r="Q18" s="13"/>
    </row>
    <row r="19" spans="2:21" ht="15.75" x14ac:dyDescent="0.25">
      <c r="C19" s="10">
        <v>66</v>
      </c>
      <c r="D19" s="10">
        <v>70</v>
      </c>
      <c r="E19" s="12">
        <v>14</v>
      </c>
      <c r="F19" s="12">
        <v>42</v>
      </c>
      <c r="H19" s="18">
        <v>161</v>
      </c>
      <c r="I19" s="18">
        <v>165</v>
      </c>
      <c r="J19" s="12">
        <v>33</v>
      </c>
      <c r="K19" s="12">
        <v>99</v>
      </c>
      <c r="Q19" s="13"/>
    </row>
    <row r="20" spans="2:21" ht="15.75" x14ac:dyDescent="0.25">
      <c r="C20" s="10">
        <v>71</v>
      </c>
      <c r="D20" s="10">
        <v>75</v>
      </c>
      <c r="E20" s="12">
        <v>15</v>
      </c>
      <c r="F20" s="12">
        <v>45</v>
      </c>
      <c r="H20" s="18">
        <v>166</v>
      </c>
      <c r="I20" s="18">
        <v>170</v>
      </c>
      <c r="J20" s="12">
        <v>34</v>
      </c>
      <c r="K20" s="12">
        <v>102</v>
      </c>
      <c r="Q20" s="13"/>
    </row>
    <row r="21" spans="2:21" ht="15.75" x14ac:dyDescent="0.25">
      <c r="C21" s="10">
        <v>76</v>
      </c>
      <c r="D21" s="10">
        <v>80</v>
      </c>
      <c r="E21" s="12">
        <v>16</v>
      </c>
      <c r="F21" s="12">
        <v>48</v>
      </c>
      <c r="H21" s="18">
        <v>171</v>
      </c>
      <c r="I21" s="18">
        <v>175</v>
      </c>
      <c r="J21" s="12">
        <v>35</v>
      </c>
      <c r="K21" s="12">
        <v>105</v>
      </c>
      <c r="Q21" s="13"/>
    </row>
    <row r="22" spans="2:21" ht="16.5" thickBot="1" x14ac:dyDescent="0.3">
      <c r="C22" s="10">
        <v>81</v>
      </c>
      <c r="D22" s="10">
        <v>85</v>
      </c>
      <c r="E22" s="12">
        <v>17</v>
      </c>
      <c r="F22" s="12">
        <v>51</v>
      </c>
      <c r="H22" s="18">
        <v>176</v>
      </c>
      <c r="I22" s="18">
        <v>180</v>
      </c>
      <c r="J22" s="12">
        <v>36</v>
      </c>
      <c r="K22" s="12">
        <v>108</v>
      </c>
      <c r="Q22" s="13"/>
    </row>
    <row r="23" spans="2:21" ht="15.75" thickBot="1" x14ac:dyDescent="0.3">
      <c r="C23" s="10">
        <v>86</v>
      </c>
      <c r="D23" s="10">
        <v>90</v>
      </c>
      <c r="E23" s="12">
        <v>18</v>
      </c>
      <c r="F23" s="12">
        <v>54</v>
      </c>
      <c r="H23" s="18">
        <v>181</v>
      </c>
      <c r="I23" s="18">
        <v>185</v>
      </c>
      <c r="J23" s="12">
        <v>37</v>
      </c>
      <c r="K23" s="12">
        <v>111</v>
      </c>
      <c r="M23" s="14"/>
      <c r="N23" s="14"/>
      <c r="O23" s="15"/>
      <c r="P23" s="15"/>
      <c r="Q23" s="16"/>
      <c r="R23" s="95"/>
      <c r="S23" s="96"/>
      <c r="T23" s="17"/>
      <c r="U23" s="17"/>
    </row>
    <row r="24" spans="2:21" x14ac:dyDescent="0.25">
      <c r="C24" s="10">
        <v>91</v>
      </c>
      <c r="D24" s="10">
        <v>95</v>
      </c>
      <c r="E24" s="12">
        <v>19</v>
      </c>
      <c r="F24" s="12">
        <v>57</v>
      </c>
      <c r="H24" s="18">
        <v>186</v>
      </c>
      <c r="I24" s="18">
        <v>190</v>
      </c>
      <c r="J24" s="12">
        <v>38</v>
      </c>
      <c r="K24" s="12">
        <v>114</v>
      </c>
    </row>
    <row r="25" spans="2:21" x14ac:dyDescent="0.25">
      <c r="C25" s="10"/>
      <c r="D25" s="10"/>
    </row>
    <row r="26" spans="2:21" x14ac:dyDescent="0.25">
      <c r="C26" s="10"/>
      <c r="D26" s="10"/>
    </row>
    <row r="27" spans="2:21" ht="18" x14ac:dyDescent="0.25">
      <c r="C27" s="93" t="s">
        <v>32</v>
      </c>
      <c r="D27" s="93"/>
      <c r="E27" s="9" t="s">
        <v>33</v>
      </c>
      <c r="F27" s="9" t="s">
        <v>34</v>
      </c>
      <c r="G27" s="94"/>
      <c r="H27" s="93" t="s">
        <v>32</v>
      </c>
      <c r="I27" s="93"/>
      <c r="J27" s="9" t="s">
        <v>33</v>
      </c>
      <c r="K27" s="9" t="s">
        <v>34</v>
      </c>
    </row>
    <row r="28" spans="2:21" x14ac:dyDescent="0.25">
      <c r="C28" s="10">
        <v>1</v>
      </c>
      <c r="D28" s="10">
        <v>5</v>
      </c>
      <c r="E28" s="11">
        <v>1</v>
      </c>
      <c r="F28" s="11">
        <v>3</v>
      </c>
      <c r="G28" s="94"/>
      <c r="H28" s="18">
        <v>96</v>
      </c>
      <c r="I28" s="18">
        <v>100</v>
      </c>
      <c r="J28" s="12">
        <v>20</v>
      </c>
      <c r="K28" s="12">
        <v>60</v>
      </c>
    </row>
    <row r="29" spans="2:21" x14ac:dyDescent="0.25">
      <c r="B29">
        <v>22.5</v>
      </c>
      <c r="C29" s="10">
        <v>6</v>
      </c>
      <c r="D29" s="10">
        <v>10</v>
      </c>
      <c r="E29" s="11">
        <v>2</v>
      </c>
      <c r="F29" s="11">
        <v>6</v>
      </c>
      <c r="G29" s="94"/>
      <c r="H29" s="18">
        <v>101</v>
      </c>
      <c r="I29" s="18">
        <v>105</v>
      </c>
      <c r="J29" s="12">
        <v>21</v>
      </c>
      <c r="K29" s="12">
        <v>63</v>
      </c>
    </row>
    <row r="30" spans="2:21" x14ac:dyDescent="0.25">
      <c r="C30" s="10">
        <v>11</v>
      </c>
      <c r="D30" s="10">
        <v>15</v>
      </c>
      <c r="E30" s="11">
        <v>3</v>
      </c>
      <c r="F30" s="11">
        <v>9</v>
      </c>
      <c r="G30" s="94"/>
      <c r="H30" s="18">
        <v>106</v>
      </c>
      <c r="I30" s="18">
        <v>110</v>
      </c>
      <c r="J30" s="12">
        <v>22</v>
      </c>
      <c r="K30" s="12">
        <v>66</v>
      </c>
    </row>
    <row r="31" spans="2:21" x14ac:dyDescent="0.25">
      <c r="B31">
        <f>+B29*0.15</f>
        <v>3.375</v>
      </c>
      <c r="C31" s="10">
        <v>16</v>
      </c>
      <c r="D31" s="10">
        <v>20</v>
      </c>
      <c r="E31" s="11">
        <v>4</v>
      </c>
      <c r="F31" s="11">
        <v>12</v>
      </c>
      <c r="G31" s="94"/>
      <c r="H31" s="18">
        <v>111</v>
      </c>
      <c r="I31" s="18">
        <v>115</v>
      </c>
      <c r="J31" s="12">
        <v>23</v>
      </c>
      <c r="K31" s="12">
        <v>69</v>
      </c>
    </row>
    <row r="32" spans="2:21" x14ac:dyDescent="0.25">
      <c r="C32" s="10">
        <v>21</v>
      </c>
      <c r="D32" s="10">
        <v>25</v>
      </c>
      <c r="E32" s="11">
        <v>5</v>
      </c>
      <c r="F32" s="11">
        <v>15</v>
      </c>
      <c r="G32" s="94"/>
      <c r="H32" s="18">
        <v>116</v>
      </c>
      <c r="I32" s="18">
        <v>120</v>
      </c>
      <c r="J32" s="12">
        <v>24</v>
      </c>
      <c r="K32" s="12">
        <v>72</v>
      </c>
    </row>
    <row r="33" spans="3:11" x14ac:dyDescent="0.25">
      <c r="C33" s="10">
        <v>26</v>
      </c>
      <c r="D33" s="10">
        <v>30</v>
      </c>
      <c r="E33" s="11">
        <v>6</v>
      </c>
      <c r="F33" s="11">
        <v>18</v>
      </c>
      <c r="G33" s="94"/>
      <c r="H33" s="18">
        <v>121</v>
      </c>
      <c r="I33" s="18">
        <v>125</v>
      </c>
      <c r="J33" s="12">
        <v>25</v>
      </c>
      <c r="K33" s="12">
        <v>75</v>
      </c>
    </row>
    <row r="34" spans="3:11" x14ac:dyDescent="0.25">
      <c r="C34" s="10">
        <v>31</v>
      </c>
      <c r="D34" s="10">
        <v>35</v>
      </c>
      <c r="E34" s="11">
        <v>7</v>
      </c>
      <c r="F34" s="11">
        <v>21</v>
      </c>
      <c r="G34" s="94"/>
      <c r="H34" s="18">
        <v>126</v>
      </c>
      <c r="I34" s="18">
        <v>130</v>
      </c>
      <c r="J34" s="12">
        <v>26</v>
      </c>
      <c r="K34" s="12">
        <v>78</v>
      </c>
    </row>
    <row r="35" spans="3:11" x14ac:dyDescent="0.25">
      <c r="C35" s="10">
        <v>36</v>
      </c>
      <c r="D35" s="10">
        <v>40</v>
      </c>
      <c r="E35" s="11">
        <v>8</v>
      </c>
      <c r="F35" s="11">
        <v>24</v>
      </c>
      <c r="G35" s="94"/>
      <c r="H35" s="10">
        <v>131</v>
      </c>
      <c r="I35" s="10">
        <v>135</v>
      </c>
      <c r="J35" s="11">
        <v>27</v>
      </c>
      <c r="K35" s="11">
        <v>81</v>
      </c>
    </row>
    <row r="36" spans="3:11" x14ac:dyDescent="0.25">
      <c r="C36" s="10">
        <v>41</v>
      </c>
      <c r="D36" s="10">
        <v>45</v>
      </c>
      <c r="E36" s="11">
        <v>9</v>
      </c>
      <c r="F36" s="11">
        <v>27</v>
      </c>
      <c r="G36" s="94"/>
      <c r="H36" s="10">
        <v>136</v>
      </c>
      <c r="I36" s="10">
        <v>140</v>
      </c>
      <c r="J36" s="11">
        <v>28</v>
      </c>
      <c r="K36" s="11">
        <v>84</v>
      </c>
    </row>
    <row r="37" spans="3:11" x14ac:dyDescent="0.25">
      <c r="C37" s="10">
        <v>46</v>
      </c>
      <c r="D37" s="10">
        <v>50</v>
      </c>
      <c r="E37" s="11">
        <v>10</v>
      </c>
      <c r="F37" s="11">
        <v>30</v>
      </c>
      <c r="G37" s="94"/>
      <c r="H37" s="10">
        <v>141</v>
      </c>
      <c r="I37" s="10">
        <v>145</v>
      </c>
      <c r="J37" s="11">
        <v>29</v>
      </c>
      <c r="K37" s="11">
        <v>87</v>
      </c>
    </row>
    <row r="38" spans="3:11" x14ac:dyDescent="0.25">
      <c r="C38" s="10">
        <v>51</v>
      </c>
      <c r="D38" s="10">
        <v>55</v>
      </c>
      <c r="E38" s="11">
        <v>11</v>
      </c>
      <c r="F38" s="11">
        <v>33</v>
      </c>
      <c r="G38" s="94"/>
      <c r="H38" s="10">
        <v>146</v>
      </c>
      <c r="I38" s="10">
        <v>150</v>
      </c>
      <c r="J38" s="11">
        <v>30</v>
      </c>
      <c r="K38" s="11">
        <v>90</v>
      </c>
    </row>
    <row r="39" spans="3:11" x14ac:dyDescent="0.25">
      <c r="C39" s="10">
        <v>56</v>
      </c>
      <c r="D39" s="10">
        <v>60</v>
      </c>
      <c r="E39" s="11">
        <v>12</v>
      </c>
      <c r="F39" s="11">
        <v>36</v>
      </c>
      <c r="G39" s="94"/>
      <c r="H39" s="10">
        <v>151</v>
      </c>
      <c r="I39" s="10">
        <v>155</v>
      </c>
      <c r="J39" s="11">
        <v>31</v>
      </c>
      <c r="K39" s="11">
        <v>93</v>
      </c>
    </row>
    <row r="40" spans="3:11" x14ac:dyDescent="0.25">
      <c r="C40" s="10">
        <v>61</v>
      </c>
      <c r="D40" s="10">
        <v>65</v>
      </c>
      <c r="E40" s="11">
        <v>13</v>
      </c>
      <c r="F40" s="11">
        <v>39</v>
      </c>
      <c r="G40" s="94"/>
      <c r="H40" s="10">
        <v>156</v>
      </c>
      <c r="I40" s="10">
        <v>160</v>
      </c>
      <c r="J40" s="11">
        <v>32</v>
      </c>
      <c r="K40" s="11">
        <v>96</v>
      </c>
    </row>
    <row r="41" spans="3:11" x14ac:dyDescent="0.25">
      <c r="C41" s="10">
        <v>66</v>
      </c>
      <c r="D41" s="10">
        <v>70</v>
      </c>
      <c r="E41" s="12">
        <v>14</v>
      </c>
      <c r="F41" s="12">
        <v>42</v>
      </c>
      <c r="H41" s="18">
        <v>161</v>
      </c>
      <c r="I41" s="18">
        <v>165</v>
      </c>
      <c r="J41" s="12">
        <v>33</v>
      </c>
      <c r="K41" s="12">
        <v>99</v>
      </c>
    </row>
    <row r="42" spans="3:11" x14ac:dyDescent="0.25">
      <c r="C42" s="10">
        <v>71</v>
      </c>
      <c r="D42" s="10">
        <v>75</v>
      </c>
      <c r="E42" s="12">
        <v>15</v>
      </c>
      <c r="F42" s="12">
        <v>45</v>
      </c>
      <c r="H42" s="18">
        <v>166</v>
      </c>
      <c r="I42" s="18">
        <v>170</v>
      </c>
      <c r="J42" s="12">
        <v>34</v>
      </c>
      <c r="K42" s="12">
        <v>102</v>
      </c>
    </row>
    <row r="43" spans="3:11" x14ac:dyDescent="0.25">
      <c r="C43" s="10">
        <v>76</v>
      </c>
      <c r="D43" s="10">
        <v>80</v>
      </c>
      <c r="E43" s="12">
        <v>16</v>
      </c>
      <c r="F43" s="12">
        <v>48</v>
      </c>
      <c r="H43" s="18">
        <v>171</v>
      </c>
      <c r="I43" s="18">
        <v>175</v>
      </c>
      <c r="J43" s="12">
        <v>35</v>
      </c>
      <c r="K43" s="12">
        <v>105</v>
      </c>
    </row>
    <row r="44" spans="3:11" x14ac:dyDescent="0.25">
      <c r="C44" s="10">
        <v>81</v>
      </c>
      <c r="D44" s="10">
        <v>85</v>
      </c>
      <c r="E44" s="12">
        <v>17</v>
      </c>
      <c r="F44" s="12">
        <v>51</v>
      </c>
      <c r="H44" s="18">
        <v>176</v>
      </c>
      <c r="I44" s="18">
        <v>180</v>
      </c>
      <c r="J44" s="12">
        <v>36</v>
      </c>
      <c r="K44" s="12">
        <v>108</v>
      </c>
    </row>
    <row r="45" spans="3:11" x14ac:dyDescent="0.25">
      <c r="C45" s="10">
        <v>86</v>
      </c>
      <c r="D45" s="10">
        <v>90</v>
      </c>
      <c r="E45" s="12">
        <v>18</v>
      </c>
      <c r="F45" s="12">
        <v>54</v>
      </c>
      <c r="H45" s="18">
        <v>181</v>
      </c>
      <c r="I45" s="18">
        <v>185</v>
      </c>
      <c r="J45" s="12">
        <v>37</v>
      </c>
      <c r="K45" s="12">
        <v>111</v>
      </c>
    </row>
    <row r="46" spans="3:11" x14ac:dyDescent="0.25">
      <c r="C46" s="10">
        <v>91</v>
      </c>
      <c r="D46" s="10">
        <v>95</v>
      </c>
      <c r="E46" s="12">
        <v>19</v>
      </c>
      <c r="F46" s="12">
        <v>57</v>
      </c>
      <c r="H46" s="18">
        <v>186</v>
      </c>
      <c r="I46" s="18">
        <v>190</v>
      </c>
      <c r="J46" s="12">
        <v>38</v>
      </c>
      <c r="K46" s="12">
        <v>114</v>
      </c>
    </row>
  </sheetData>
  <mergeCells count="9">
    <mergeCell ref="C27:D27"/>
    <mergeCell ref="G27:G40"/>
    <mergeCell ref="H27:I27"/>
    <mergeCell ref="R23:S23"/>
    <mergeCell ref="C5:D5"/>
    <mergeCell ref="G5:G18"/>
    <mergeCell ref="H5:I5"/>
    <mergeCell ref="M16:N16"/>
    <mergeCell ref="R16:S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CEAA  (2)</vt:lpstr>
      <vt:lpstr>Hoja1</vt:lpstr>
      <vt:lpstr>'CEAA  (2)'!Área_de_impresión</vt:lpstr>
      <vt:lpstr>'CEAA  (2)'!Títulos_a_imprimir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Luis Acevedo Figueroa</dc:creator>
  <cp:lastModifiedBy>janeth.alegria</cp:lastModifiedBy>
  <cp:lastPrinted>2025-06-10T23:13:53Z</cp:lastPrinted>
  <dcterms:created xsi:type="dcterms:W3CDTF">2017-05-26T23:05:37Z</dcterms:created>
  <dcterms:modified xsi:type="dcterms:W3CDTF">2025-06-10T23:24:20Z</dcterms:modified>
</cp:coreProperties>
</file>